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06" windowWidth="19440" windowHeight="9105" tabRatio="835" activeTab="0"/>
  </bookViews>
  <sheets>
    <sheet name="Sommaire" sheetId="1" r:id="rId1"/>
    <sheet name="Démographie" sheetId="2" r:id="rId2"/>
    <sheet name="Pauvreté Précarité Exclusion" sheetId="3" r:id="rId3"/>
    <sheet name="Immigration-intégration" sheetId="4" r:id="rId4"/>
    <sheet name="Handicap - Dépendance" sheetId="5" r:id="rId5"/>
    <sheet name="Politique de la ville" sheetId="6" r:id="rId6"/>
    <sheet name="Aide Sociale Départementale" sheetId="7" r:id="rId7"/>
    <sheet name="Accueil des personnes âgées" sheetId="8" r:id="rId8"/>
    <sheet name="Accueil des adultes handicapés" sheetId="9" r:id="rId9"/>
    <sheet name="Accueil enfants ados handicapés" sheetId="10" r:id="rId10"/>
    <sheet name="Logement hébergement" sheetId="11" r:id="rId11"/>
    <sheet name="Jeunesse" sheetId="12" r:id="rId12"/>
    <sheet name="Sport" sheetId="13" r:id="rId13"/>
    <sheet name="Diplômes" sheetId="14" r:id="rId14"/>
    <sheet name="Emploi" sheetId="15" r:id="rId15"/>
  </sheets>
  <definedNames>
    <definedName name="_xlnm.Print_Area" localSheetId="8">'Accueil des adultes handicapés'!#REF!</definedName>
    <definedName name="_xlnm.Print_Area" localSheetId="7">'Accueil des personnes âgées'!#REF!</definedName>
    <definedName name="_xlnm.Print_Area" localSheetId="9">'Accueil enfants ados handicapés'!#REF!</definedName>
    <definedName name="_xlnm.Print_Area" localSheetId="6">'Aide Sociale Départementale'!#REF!</definedName>
    <definedName name="_xlnm.Print_Area" localSheetId="1">'Démographie'!#REF!</definedName>
    <definedName name="_xlnm.Print_Area" localSheetId="13">'Diplômes'!#REF!</definedName>
    <definedName name="_xlnm.Print_Area" localSheetId="14">'Emploi'!#REF!</definedName>
    <definedName name="_xlnm.Print_Area" localSheetId="4">'Handicap - Dépendance'!#REF!</definedName>
    <definedName name="_xlnm.Print_Area" localSheetId="3">'Immigration-intégration'!#REF!</definedName>
    <definedName name="_xlnm.Print_Area" localSheetId="11">'Jeunesse'!#REF!</definedName>
    <definedName name="_xlnm.Print_Area" localSheetId="10">'Logement hébergement'!#REF!</definedName>
    <definedName name="_xlnm.Print_Area" localSheetId="2">'Pauvreté Précarité Exclusion'!#REF!</definedName>
    <definedName name="_xlnm.Print_Area" localSheetId="5">'Politique de la ville'!#REF!</definedName>
    <definedName name="_xlnm.Print_Area" localSheetId="12">'Sport'!#REF!</definedName>
  </definedNames>
  <calcPr fullCalcOnLoad="1"/>
</workbook>
</file>

<file path=xl/sharedStrings.xml><?xml version="1.0" encoding="utf-8"?>
<sst xmlns="http://schemas.openxmlformats.org/spreadsheetml/2006/main" count="2531" uniqueCount="781">
  <si>
    <t>1 - Données générales</t>
  </si>
  <si>
    <r>
      <t xml:space="preserve">Source </t>
    </r>
    <r>
      <rPr>
        <sz val="8"/>
        <color indexed="8"/>
        <rFont val="Arial"/>
        <family val="2"/>
      </rPr>
      <t>: Insee, Estimations de population (résultats provisoires arrêtés fin 2018), RP 2016 exploitation complémentaire, RP 2011, Omphale 2017</t>
    </r>
  </si>
  <si>
    <t>OCCITANIE</t>
  </si>
  <si>
    <t>Ariège</t>
  </si>
  <si>
    <t>Aude</t>
  </si>
  <si>
    <t>Aveyron</t>
  </si>
  <si>
    <t>Gard</t>
  </si>
  <si>
    <t>Haute-Garonne</t>
  </si>
  <si>
    <t>Gers</t>
  </si>
  <si>
    <t>Hérault</t>
  </si>
  <si>
    <t>Lot</t>
  </si>
  <si>
    <t>Lozère</t>
  </si>
  <si>
    <t>Hautes-Pyrénées</t>
  </si>
  <si>
    <t>Pyrénées-Orientales</t>
  </si>
  <si>
    <t>Tarn</t>
  </si>
  <si>
    <t>Tarn-et-Garonne</t>
  </si>
  <si>
    <t>France métropolitaine</t>
  </si>
  <si>
    <t>Superficie en km²</t>
  </si>
  <si>
    <t>Population au 1er janvier 2016 (Recensement de la population)</t>
  </si>
  <si>
    <t>Population au 1er janvier 2019 (Estimation de population) (1)</t>
  </si>
  <si>
    <t>Population étrangère au 1er janvier 2016 (Recensement de la population)</t>
  </si>
  <si>
    <t>nd</t>
  </si>
  <si>
    <t>Projection de la population en 2040 (2)</t>
  </si>
  <si>
    <t>Taux de croissance annuel moyen 2011-2016 en %</t>
  </si>
  <si>
    <t>dont dû au solde migratoire</t>
  </si>
  <si>
    <t>Densité au 1/01/2019 (nombre d'habitants par km²)</t>
  </si>
  <si>
    <t>Naissances domiciliées 2017 définitives</t>
  </si>
  <si>
    <t>Décès domiciliés 2017 définitifs</t>
  </si>
  <si>
    <t>Part de la population vivant dans les grandes aires urbaines en 2016 (3)</t>
  </si>
  <si>
    <t>Part des familles monoparentales en 2016 en %</t>
  </si>
  <si>
    <t>Taux d'activité de la population en 2016 (rapport entre le nombre d'actifs et la population de 15 à 64 ans en % ) (3)</t>
  </si>
  <si>
    <t>(1) Indicateurs sociaux départementaux
Les estimations de population pour l'année 2019 sont des estimations précoces provisoires.</t>
  </si>
  <si>
    <t>(2) selon le scénario central de l'Insee</t>
  </si>
  <si>
    <t>(3) Indicateurs sociaux départementaux, Insee Flash Mayotte n°63 février 2018</t>
  </si>
  <si>
    <t>2 - Indicateurs démographiques</t>
  </si>
  <si>
    <r>
      <rPr>
        <b/>
        <sz val="8"/>
        <rFont val="Arial"/>
        <family val="2"/>
      </rPr>
      <t>Sources</t>
    </r>
    <r>
      <rPr>
        <sz val="8"/>
        <rFont val="Arial"/>
        <family val="2"/>
      </rPr>
      <t xml:space="preserve"> : DREES ; Insee, estimations de population (données provisoires), État civil</t>
    </r>
  </si>
  <si>
    <t>Taux de natalité en 2018 - Naissances domiciliées pour 1 000 habitants</t>
  </si>
  <si>
    <t>Taux de mortalité en 2018 - Décès domiciliés pour 1 000 habitants (1)</t>
  </si>
  <si>
    <t>Taux mortalité infantile (rapport entre le nombre de décès d'enfants de moins d'un an et le nombre d'enfants nés vivants en 2015-2016-2017) (1)</t>
  </si>
  <si>
    <t>Indice de vieillissement de la population au 1er janvier 2019 (1) - Nombre de personnes de 65 ans et plus pour 100 personnes de moins de 20 ans (1) (2)</t>
  </si>
  <si>
    <t>Espérance de vie à la naissance en 2018 (1)</t>
  </si>
  <si>
    <t>Hommes</t>
  </si>
  <si>
    <t>Femmes</t>
  </si>
  <si>
    <t>Espérance de vie à 65 ans en 2018 (1)</t>
  </si>
  <si>
    <t xml:space="preserve">Femmes </t>
  </si>
  <si>
    <t>(2)  Toutes les données de Mayotte, département français depuis 2011, sont issues des estimations de population.</t>
  </si>
  <si>
    <t>3 - Structure par âge de la population</t>
  </si>
  <si>
    <t>Effectifs par classe d'âge au 1er janvier 2019 - Hommes (1)</t>
  </si>
  <si>
    <r>
      <rPr>
        <b/>
        <sz val="8"/>
        <rFont val="Arial"/>
        <family val="2"/>
      </rPr>
      <t>Sources</t>
    </r>
    <r>
      <rPr>
        <sz val="8"/>
        <rFont val="Arial"/>
        <family val="2"/>
      </rPr>
      <t xml:space="preserve"> : Insee, estimation de population 2019 (données provisoires)</t>
    </r>
  </si>
  <si>
    <t>0 - 4 ans</t>
  </si>
  <si>
    <t>5 - 9 ans</t>
  </si>
  <si>
    <t>10 - 14 ans</t>
  </si>
  <si>
    <t>15 - 19 ans</t>
  </si>
  <si>
    <t>20 - 24 ans</t>
  </si>
  <si>
    <t>25 - 54 ans</t>
  </si>
  <si>
    <t>55 - 59 ans</t>
  </si>
  <si>
    <t>60 - 64 ans</t>
  </si>
  <si>
    <t>65 - 74 ans</t>
  </si>
  <si>
    <t>75 - 84 ans</t>
  </si>
  <si>
    <t>85 ans et +</t>
  </si>
  <si>
    <t>Ensemble</t>
  </si>
  <si>
    <t>Moins de 6 ans</t>
  </si>
  <si>
    <t>Enfants de 6 à 16 ans</t>
  </si>
  <si>
    <t>Jeunes de 16 à 25 ans</t>
  </si>
  <si>
    <t>Population de 26 à 64 ans</t>
  </si>
  <si>
    <t>Population de 65 ans et plus</t>
  </si>
  <si>
    <t>Population de 75 ans et plus</t>
  </si>
  <si>
    <t>Population de 80 ans et plus</t>
  </si>
  <si>
    <t>(1) Les estimations de population pour l'année 2019 sont des estimations précoces provisoires.</t>
  </si>
  <si>
    <t>4 - Structure par âge de la population</t>
  </si>
  <si>
    <t>Effectifs par classe d'âge au 1er janvier 2019 - Femmes (1)</t>
  </si>
  <si>
    <t>5 - Structure par âge de la population</t>
  </si>
  <si>
    <t>Effectifs par classe d'âge au 1er janvier 2019 - Ensemble</t>
  </si>
  <si>
    <t>6 - Pauvreté - Précarité - Exclusion</t>
  </si>
  <si>
    <t>Revenus et inégalités de revenus (année 2016)</t>
  </si>
  <si>
    <r>
      <rPr>
        <b/>
        <sz val="8"/>
        <rFont val="Arial"/>
        <family val="2"/>
      </rPr>
      <t>Sources</t>
    </r>
    <r>
      <rPr>
        <sz val="8"/>
        <rFont val="Arial"/>
        <family val="2"/>
      </rPr>
      <t xml:space="preserve"> : DREES ; Insee, Fichier localisé social et fiscal (FiLoSoFi) ; DGFiP ; Cnaf ; Cnav ; CCMSA ; Caf, données au 31/12/2016 ; Enquête budget famille</t>
    </r>
  </si>
  <si>
    <t>Niveau de vie médian des ménages (en euros) (1)</t>
  </si>
  <si>
    <t>Disparités des revenus des ménages (rapport inter décile D9/D1 du niveau de vie) (1)</t>
  </si>
  <si>
    <t>Taux de pauvreté monétaire (seuil de pauvreté à 60%) (1)</t>
  </si>
  <si>
    <t>Taux de pauvreté monétaire des ménages  (seuil de pauvreté à 60%) dont le référent fiscal est âgé de moins de 30 ans (1)</t>
  </si>
  <si>
    <t>Taux de pauvreté monétaire des ménages  (seuil de pauvreté à 60%) dont le référent fiscal est âgé de 75 ans ou plus (1)</t>
  </si>
  <si>
    <t>Intensité de la pauvreté monétaire (1)</t>
  </si>
  <si>
    <t>(1) Indicateurs sociaux départementaux</t>
  </si>
  <si>
    <t>7 - Pauvreté - Précarité - Exclusion</t>
  </si>
  <si>
    <t>Revenus et inégalités de revenus (année 2016) (1)</t>
  </si>
  <si>
    <r>
      <rPr>
        <b/>
        <sz val="8"/>
        <rFont val="Arial"/>
        <family val="2"/>
      </rPr>
      <t>Sources</t>
    </r>
    <r>
      <rPr>
        <sz val="8"/>
        <rFont val="Arial"/>
        <family val="2"/>
      </rPr>
      <t xml:space="preserve"> : DREES ; Insee, DADS, fichier salariés au lieu de résidence ; Insee-DGFiP ; Cnaf ; Cnav ; CCMSA, Fichier localisé social et fiscal (FiLoSoFi) ; DGFIP ; IEDOM Rapport annuel 2018 Mayotte</t>
    </r>
  </si>
  <si>
    <t>Nombre total de ménages fiscaux</t>
  </si>
  <si>
    <t>Part des ménages fiscaux imposés (en %)</t>
  </si>
  <si>
    <t>Revenu salarial annuel moyen par sexe et PCS dans le secteur privé (1)</t>
  </si>
  <si>
    <t>(1) Salariés au lieu de résidence, du secteur privé et des entreprises publiques, y compris les bénéficiaires de contrats aidés. Sont exclus les apprentis, les stagiaires, les salariés agricoles et les salariés des particuliers employeurs.</t>
  </si>
  <si>
    <t>8 - Pauvreté - Précarité - Exclusion</t>
  </si>
  <si>
    <t>Inclusion bancaire</t>
  </si>
  <si>
    <r>
      <rPr>
        <b/>
        <sz val="8"/>
        <rFont val="Arial"/>
        <family val="2"/>
      </rPr>
      <t>Source</t>
    </r>
    <r>
      <rPr>
        <sz val="8"/>
        <rFont val="Arial"/>
        <family val="2"/>
      </rPr>
      <t xml:space="preserve"> :  Banque de France, enquête typologie</t>
    </r>
  </si>
  <si>
    <t>Nombre de dossiers de surendettement déposés et part des dossiers jugés recevables</t>
  </si>
  <si>
    <t>Dossiers de surendettement déposés</t>
  </si>
  <si>
    <t>Dossiers de surendettement jugés recevables</t>
  </si>
  <si>
    <t>Part des dossiers de surendettement jugés recevables</t>
  </si>
  <si>
    <t>9 - Pauvreté - Précarité - Exclusion</t>
  </si>
  <si>
    <t>Chômage</t>
  </si>
  <si>
    <r>
      <rPr>
        <b/>
        <sz val="8"/>
        <rFont val="Arial"/>
        <family val="2"/>
      </rPr>
      <t>Sources</t>
    </r>
    <r>
      <rPr>
        <sz val="8"/>
        <rFont val="Arial"/>
        <family val="2"/>
      </rPr>
      <t xml:space="preserve"> : DREES ; Insee, estimations de taux de chômage localisés et taux de chômage au sens du BIT ; Pôle emploi ; Dares, statistiques du marché du travail (champ : demandeurs d'emploi inscrits à Pôle emploi, tenus de faire des actes positifs de recherche d'emploi) ; ASP, traitement Dares</t>
    </r>
  </si>
  <si>
    <t>Données septembre 2019</t>
  </si>
  <si>
    <t>Nombre de demandeurs d'emploi  de catégories A, B, C</t>
  </si>
  <si>
    <t>Nombre de demandeurs d'emploi de catégorie A</t>
  </si>
  <si>
    <t>Nombre de demandeurs d'emploi longue durée (Catégories A, B, C)</t>
  </si>
  <si>
    <t>Proportion en % des femmes parmi les demandeurs d'emploi de catégories A, B, C</t>
  </si>
  <si>
    <t>Proportion en % des moins de 25 ans parmi les demandeurs d'emploi de catégories A, B, C</t>
  </si>
  <si>
    <t>Proportion en % des 50 ans et plus parmi les demandeurs d'emploi de catégories A, B, C</t>
  </si>
  <si>
    <t>Taux de chômage localisé (2ème trimestre 2019) en % (1)</t>
  </si>
  <si>
    <t>Données 2017-2018</t>
  </si>
  <si>
    <t>Évolution du nombre de demandeurs d'emploi en QPV</t>
  </si>
  <si>
    <t>Catégorie A tous âges</t>
  </si>
  <si>
    <t>Au 31 décembre 2017</t>
  </si>
  <si>
    <t>Au 31 décembre 2018</t>
  </si>
  <si>
    <t>Catégorie A, B, C tous âges</t>
  </si>
  <si>
    <t>Nombre de demandeurs d'emploi de longue durée en QPV au 31 décembre 2018</t>
  </si>
  <si>
    <t>Demandeurs d'emploi dans les QPV (catégorie A, B ou C)</t>
  </si>
  <si>
    <t>Demandeurs d'emploi de longue durée (1 an ou plus) dans les QPV (catégorie A, B ou C)</t>
  </si>
  <si>
    <t>Part des demandeurs d'emploi de longue durée (1 an ou plus) parmi les demandeurs d'emploi au sein des QPV (catégorie A, B ou C) (en %)</t>
  </si>
  <si>
    <t>(1) Indicateurs sociaux départementaux, données provisoires</t>
  </si>
  <si>
    <t>10 - Pauvreté - Précarité - Exclusion</t>
  </si>
  <si>
    <t>RSA et Minima sociaux</t>
  </si>
  <si>
    <r>
      <t xml:space="preserve">Sources </t>
    </r>
    <r>
      <rPr>
        <sz val="8"/>
        <color indexed="8"/>
        <rFont val="Arial"/>
        <family val="2"/>
      </rPr>
      <t xml:space="preserve">: DREES ; données CNAMTS, RSI, CCMSA, Calculs Fonds CMU ; MSA ; Cnaf ; Insee, estimations de population au 01/01/2019 (Résultats provisoires arrêtés début 2019), estimations de population au 01/01/18 (résultats provisoires arrêtés fin 2018) ; Pôle emploi ; Fichier national des Assedic ; RSI ; Fonds CMU ; estimation DREES, FSV (Fonds solidarité Vieillesse) et enquête DREES auprès de la caisse nationale d’assurance vieillesse (CNAV), du régime social des indépendants (RSI), de la MSA, de la Caisse des dépôts et consignations (CDC), de l’établissement national des invalides de la marine (ENIM), de la société nationale des chemins de fer (SNCF), de la caisse d’assurance vieillesse, invalidité et maladie des cultes (CAVIMAC)  pour la France métropolitaine ; estimation DREES, CNAV pour les DOM </t>
    </r>
  </si>
  <si>
    <t>Allocataires du revenu de solidarité active (RSA) au 31.12.2018 (1)</t>
  </si>
  <si>
    <t>Dont :</t>
  </si>
  <si>
    <t>RSA majoré</t>
  </si>
  <si>
    <t>RSA non majoré</t>
  </si>
  <si>
    <t>RSA jeune</t>
  </si>
  <si>
    <t>Taux de population couverte par le RSA en % (allocataire, conjoint et personnes à charge) (2) (4)</t>
  </si>
  <si>
    <t>Allocataires de la prime d'activité au 31.12.2018 (1)</t>
  </si>
  <si>
    <t>Prime d'activité majorée</t>
  </si>
  <si>
    <t>Prime d'activité non majorée</t>
  </si>
  <si>
    <t>Allocataires de l'Allocation de solidarité spécifique (ASS) au 31.12.2017 (3)</t>
  </si>
  <si>
    <t>Allocataires de l'ASS pour 100 personnes de 15 à 64 ans (4)</t>
  </si>
  <si>
    <t>Allocataires de l'allocation supplémentaire vieillesse (ASV) et de l'allocation de solidarité aux personnes âgées (ASPA) au 31.12.2017 (5)</t>
  </si>
  <si>
    <t>Allocataires de l'ASV et de l'ASPA pour 100 personnes de 60 ans et plus</t>
  </si>
  <si>
    <t>Bénéficiaires de la couverture maladie universelle complémentaire (CMUC) en 2018</t>
  </si>
  <si>
    <t>Bénéficiaires de la CMU complémentaire</t>
  </si>
  <si>
    <t>Bénéficiaires de la CMUC en % de la population totale (4)</t>
  </si>
  <si>
    <t>(1) Les données portant sur les allocataires relevant des Caf sont établies selon le territoire de gestion des Caf et non selon le lieu de résidence</t>
  </si>
  <si>
    <t>(2) Population couverte par le RSA : l'allocataire, le conjoint et les personnes à charge.  Hors "RSA jeunes" (à la charge de l'État).  Attention rupture de série : à la suite d'une amélioration du système de production statistique de la Cnaf sur les bénéficiaires de prestations légales, les données à partir de 2016 ne sont pas comparables avec celles des années précédentes.</t>
  </si>
  <si>
    <t>(3) Données semi définitives</t>
  </si>
  <si>
    <t>(4) Indicateurs sociaux départementaux</t>
  </si>
  <si>
    <t xml:space="preserve">(5) Les données par département de résidence sont estimées pour les DOM. Les données départementales de la Haute-Corse et de la Corse du Sud 
correspondent au nombre d'allocataires au niveau régional divisé par 2. </t>
  </si>
  <si>
    <t>11 - Immigration - Intégration</t>
  </si>
  <si>
    <t>Immigration et origines en 2016</t>
  </si>
  <si>
    <r>
      <rPr>
        <b/>
        <sz val="8"/>
        <rFont val="Arial"/>
        <family val="2"/>
      </rPr>
      <t>Sources</t>
    </r>
    <r>
      <rPr>
        <sz val="8"/>
        <rFont val="Arial"/>
        <family val="2"/>
      </rPr>
      <t xml:space="preserve"> : Insee, RP2016 exploitation principale, géographie au 01/01/2018, RP 2016 exploitation complémentaire pour les Dom</t>
    </r>
  </si>
  <si>
    <t>Nombre de personnes immigrées</t>
  </si>
  <si>
    <t>Pays de naissance des immigrés</t>
  </si>
  <si>
    <t>Portugal</t>
  </si>
  <si>
    <t>Italie</t>
  </si>
  <si>
    <t>Espagne</t>
  </si>
  <si>
    <t>Autres pays de l'UE (à 27)</t>
  </si>
  <si>
    <t>Autres pays d'Europe</t>
  </si>
  <si>
    <t>Algérie</t>
  </si>
  <si>
    <t>Maroc</t>
  </si>
  <si>
    <t>Tunisie</t>
  </si>
  <si>
    <t>Autres pays d'Afrique</t>
  </si>
  <si>
    <t>Turquie</t>
  </si>
  <si>
    <t>Autres pays</t>
  </si>
  <si>
    <t>Part des femmes dans la population immigrée en %</t>
  </si>
  <si>
    <t xml:space="preserve"> 12 - Immigration - Intégration</t>
  </si>
  <si>
    <t>Activité et chômage de la population immigrée et étrangère</t>
  </si>
  <si>
    <r>
      <rPr>
        <b/>
        <sz val="8"/>
        <rFont val="Arial"/>
        <family val="2"/>
      </rPr>
      <t xml:space="preserve">Source </t>
    </r>
    <r>
      <rPr>
        <sz val="8"/>
        <rFont val="Arial"/>
        <family val="2"/>
      </rPr>
      <t>: Insee, RP 2016 exploitation principale</t>
    </r>
  </si>
  <si>
    <t>Activité de la population âgée de 15 ans et plus en 2016</t>
  </si>
  <si>
    <t>Nombre d'actifs de 15 ans et plus ayant un emploi</t>
  </si>
  <si>
    <t>Immigrés</t>
  </si>
  <si>
    <t>Non immigrés</t>
  </si>
  <si>
    <t>Français</t>
  </si>
  <si>
    <t>Étrangers</t>
  </si>
  <si>
    <t>Taux de chômage de la population âgée de 15 ans et plus (1) en 2016</t>
  </si>
  <si>
    <t>(1) au sens du recensement de la population</t>
  </si>
  <si>
    <t>13 - Handicap - Dépendance</t>
  </si>
  <si>
    <t>Allocataires AAH - APA - PCH - ACTP - Personnes prises en charge par des mandataires</t>
  </si>
  <si>
    <t>Adultes allocataires de l'allocation aux adultes handicapés (AAH) au 31.12.2018 (1)</t>
  </si>
  <si>
    <t>Part des allocataires AAH dans la population des 20 ans à 64 ans en % (2)</t>
  </si>
  <si>
    <t>Nombre de bénéficiaires de l'Allocation Personnalisée d'Autonomie (APA) au 31.12.2017</t>
  </si>
  <si>
    <t xml:space="preserve">Bénéficiaires de l'APA pour 100 personnes de 60 ans et + (2) </t>
  </si>
  <si>
    <t>Bénéficiaires de l'APA pour 100 personnes de 75 ans et + (2)</t>
  </si>
  <si>
    <t>Part des bénéficiaires de l'APA à domicile classés en GIR 1 ou 2 parmi l'ensemble des bénéficiaires de l'APA à domicile (2) (3)</t>
  </si>
  <si>
    <t>Prestation de Compensation du Handicap (PCH) &amp; Allocation Compensatrice pour Tierce Personne (ACTP)</t>
  </si>
  <si>
    <t>Nombre d'allocataires PCH + ACTP au 31.12.2017</t>
  </si>
  <si>
    <t xml:space="preserve">Nombre d'allocataires PCH + ACTP / 1 000 personnes sur la population générale (2) </t>
  </si>
  <si>
    <t>Nombre de personnes prises en charge par des mandataires individuels au 31.12.2018</t>
  </si>
  <si>
    <t>Nombre de personnes prises en charge par des services mandataires au 31.12.2018</t>
  </si>
  <si>
    <t>Nombre total de personnes prises en charge par des mandataires individuels et des services mandataires au 31.12.2018</t>
  </si>
  <si>
    <t>(1) Pour les données Cnaf la répartition est faite selon le département de la caisse de gestion</t>
  </si>
  <si>
    <t>(2) Indicateurs sociaux départementaux</t>
  </si>
  <si>
    <t>14 - Cohésion sociale</t>
  </si>
  <si>
    <t>Politique de la ville en 2013 (1)</t>
  </si>
  <si>
    <r>
      <rPr>
        <b/>
        <sz val="8"/>
        <rFont val="Arial"/>
        <family val="2"/>
      </rPr>
      <t>Sources</t>
    </r>
    <r>
      <rPr>
        <sz val="8"/>
        <rFont val="Arial"/>
        <family val="2"/>
      </rPr>
      <t xml:space="preserve"> : Insee, RP 2013 exploitation principale, RP 2013 exploitation complémentaire pour les Dom, CGET</t>
    </r>
  </si>
  <si>
    <t>Nombre de quartiers prioritaires</t>
  </si>
  <si>
    <t>Population légale en quartier prioritaire</t>
  </si>
  <si>
    <t>Population légale des communes</t>
  </si>
  <si>
    <t>Part de la population résidant dans un quartier prioritaire en %</t>
  </si>
  <si>
    <t>(1) Mayotte : population issue du RP 2012</t>
  </si>
  <si>
    <t>15 - Cohésion sociale</t>
  </si>
  <si>
    <t>Bénéficiaires de l'Aide Sociale Départementale (1)</t>
  </si>
  <si>
    <r>
      <rPr>
        <b/>
        <sz val="8"/>
        <rFont val="Arial"/>
        <family val="2"/>
      </rPr>
      <t>Source</t>
    </r>
    <r>
      <rPr>
        <sz val="8"/>
        <rFont val="Arial"/>
        <family val="2"/>
      </rPr>
      <t xml:space="preserve"> : DREES, enquête Aide sociale 2017</t>
    </r>
  </si>
  <si>
    <t>Aide Sociale aux Personnes Agées au 31 décembre 2017 (1)</t>
  </si>
  <si>
    <t>Dont Aide à domicile (APA à domicile, aides ménagères)</t>
  </si>
  <si>
    <t>Dont Aide à l'accueil (APA en établissement, aide sociale à l'hébergement en établissement ou chez des particuliers)</t>
  </si>
  <si>
    <t>Aide Sociale aux Personnes Handicapées au 31 décembre 2017 (2)</t>
  </si>
  <si>
    <t>Dont Aide à domicile (PCH, ACTP à domicile, Aides ménagères)</t>
  </si>
  <si>
    <t>Dont Aide à l'accueil (ACTP en établissement, Aides à l'hébergement en établissement ou chez des particuliers, accueil de jour)</t>
  </si>
  <si>
    <t>Aide Sociale à l'Enfance (Nombre de mineurs et jeunes majeurs) au 31 décembre 2016</t>
  </si>
  <si>
    <t>Dont Enfants confiés à l'ASE</t>
  </si>
  <si>
    <t>Dont Placements directs</t>
  </si>
  <si>
    <t>(1) Il s'agit du nombre de bénéficiaires (ayant des droits ouverts) au 31 décembre de chaque année. Hormis pour l'Allocation personnalisée d'autonomie (APA) où ce sont des bénéficiaires payés au titre du mois de décembre qui sont comptabilisés.
Totalise des mesures d'aides et non des individus : une même personne peut être comptabilisée plusieurs fois si elle bénéficie de plusieurs types d'aide, en particulier l'APA et l'ASH.</t>
  </si>
  <si>
    <t>(2) Il s'agit d'un nombre d'aides sociales et non d'individus : une même personne peut être comptabilisée plusieurs fois si elle bénéficie de plusieurs types d'aide.</t>
  </si>
  <si>
    <t>16 - Cohésion sociale</t>
  </si>
  <si>
    <t>Dépenses d'Aide Sociale Départementale (en milliers d'euros) pour l'année 2017</t>
  </si>
  <si>
    <r>
      <rPr>
        <b/>
        <sz val="8"/>
        <rFont val="Arial"/>
        <family val="2"/>
      </rPr>
      <t>Source</t>
    </r>
    <r>
      <rPr>
        <sz val="8"/>
        <rFont val="Arial"/>
        <family val="2"/>
      </rPr>
      <t xml:space="preserve"> : DREES, Enquête Aide sociale 2017</t>
    </r>
  </si>
  <si>
    <t>Total estimé 
France métropolitaine</t>
  </si>
  <si>
    <t>Dépenses brutes totales d'aide sociale aux personnes âgées (1) (2)</t>
  </si>
  <si>
    <t>Dont Dépenses brutes d'Allocation Personnalisée d'Autonomie (3)</t>
  </si>
  <si>
    <t>Dépenses brutes totales d'aide sociale aux personnes handicapées (1) (2)</t>
  </si>
  <si>
    <t>Dont Dépenses brutes de PCH et d'ACTP (2)</t>
  </si>
  <si>
    <t>Dépenses brutes totales d'aide sociale à l'Enfance (1)</t>
  </si>
  <si>
    <t>Dont dépenses de placement ASE (4)</t>
  </si>
  <si>
    <t>Dépenses totales brutes d'allocations et d'insertion liées au RSA (1)</t>
  </si>
  <si>
    <t>Dont dépenses d'allocations</t>
  </si>
  <si>
    <t>Dépenses totales brutes, y compris services communs, autres interventions sociales et dépenses de personnel</t>
  </si>
  <si>
    <t>Dépenses totales nettes d'aide sociale, y compris les frais communs, autres interventions sociales et dépenses de personnel</t>
  </si>
  <si>
    <t>Dépenses totales nettes d'aide sociale par habitant</t>
  </si>
  <si>
    <t>(1) Dépenses brutes : avant déduction des recouvrements auprès d'autres collectivités territoriales, des remboursements de participations et de prestations.
Dépenses nettes : dépenses d'aide sociale des départements après déduction des récupérations et recouvrements, mais elles englobent les dépenses prises en charge par l'État par l'intermédiaire de la CNSA, du FMDI et de la TICPE.
Les dépenses d’aide sociale à l'hébergement des personnes âgées sont, y compris au sein des dépenses brutes, nettes des récupérations sur bénéficiaires, tiers payants et succession.</t>
  </si>
  <si>
    <t>(2) Les dépenses d'ACTP et de PCH pour les personnes de 60 ans ou plus sont intégrées aux dépenses à destination des personnes handicapées.</t>
  </si>
  <si>
    <t>(3) Les dépenses totales brutes d'APA comprennent les dépenses brutes d'APA à domicile et en établissement ainsi que d'autres dépenses d'APA.</t>
  </si>
  <si>
    <t>(4) Comprend les dépenses de placement en établissements, les dépenses de placement familial et les autres frais de placement</t>
  </si>
  <si>
    <t>17 - Etablissements et services médico-sociaux</t>
  </si>
  <si>
    <t>Capacité d'accueil pour les personnes âgées selon la catégorie d'établissement</t>
  </si>
  <si>
    <t>Établissements publics ou privés et services,  places installées au 31.12.2018</t>
  </si>
  <si>
    <t>Établissement d'hébergement pour personnes âgées dépendantes (EHPAD)</t>
  </si>
  <si>
    <t>Nombre d'établissements</t>
  </si>
  <si>
    <t>Nombre total de places installées</t>
  </si>
  <si>
    <t>Dont places en accueil temporaire (1)</t>
  </si>
  <si>
    <t>Dont places en accueil de jour</t>
  </si>
  <si>
    <t>Autres établissement d'hébergement pour personnes âgées (2)</t>
  </si>
  <si>
    <t>Résidence autonomie</t>
  </si>
  <si>
    <t>Etablissements de soins de longue durée (ESLD) (3)</t>
  </si>
  <si>
    <t>Nombre d'ESLD</t>
  </si>
  <si>
    <t>Nombre de lits</t>
  </si>
  <si>
    <t>Centre de jour pour personnes âgées</t>
  </si>
  <si>
    <t>Dont places en accueil temporaire</t>
  </si>
  <si>
    <t>Services de soins infirmiers à domicile pour personnes âgées (SSIAD + SPASAD)</t>
  </si>
  <si>
    <t>Nombre de services (4)</t>
  </si>
  <si>
    <t>Nombre de places</t>
  </si>
  <si>
    <t>(1) Y compris accueil de jour</t>
  </si>
  <si>
    <t>(2) Y compris Etablissements expérimentaux pour personnes âgées</t>
  </si>
  <si>
    <t xml:space="preserve">(3) Source SAE - Etablissements ayant rempli le bordereau USLD (ayant signé ou non une convention tripartite) - Guadeloupe yc Saint-Martin et Saint-Barthélemy </t>
  </si>
  <si>
    <t>(4) Services autonomes et services rattachés à un établissement (y Compris les équipes mobiles Alzheimer)</t>
  </si>
  <si>
    <t>18 - Etablissements et services médico-sociaux</t>
  </si>
  <si>
    <t>Accueil des personnes âgées</t>
  </si>
  <si>
    <t>Taux d'équipement au 31.12.2018 en nombre de places pour 1 000 habitants de 75 ans et plus</t>
  </si>
  <si>
    <r>
      <t xml:space="preserve">Sources </t>
    </r>
    <r>
      <rPr>
        <sz val="8"/>
        <color indexed="8"/>
        <rFont val="Arial"/>
        <family val="2"/>
      </rPr>
      <t>: DREES, Finess ; Insee, estimation de population 2019</t>
    </r>
  </si>
  <si>
    <t>Taux d'équipement en places dans les EHPAD pour 1 000 personnes âgées de 75 ans et plus</t>
  </si>
  <si>
    <t>Taux d'équipement en places dans les structures non EHPAD pour 1 000 personnes âgées de 75 ans et plus
(places en non EHPAD, logements de résidences-autonomie, places USLD)</t>
  </si>
  <si>
    <t>Taux d'équipement en places dans les centres de jour pour personnes âgées pour 1 000 personnes âgées de 75 ans et plus</t>
  </si>
  <si>
    <t>Taux d'équipement en places dans les services de soins infirmiers à domicile pour 1 000 personnes âgées de 75 ans et plus (SSIAD + SPASAD)</t>
  </si>
  <si>
    <t>Guadeloupe yc Saint-Martin et Saint-Barthélemy pour les USLD</t>
  </si>
  <si>
    <t>19 - Etablissements et services médico-sociaux</t>
  </si>
  <si>
    <t>Places installées selon le type d'accueil des personnes âgées toutes catégories de structures</t>
  </si>
  <si>
    <r>
      <t>Source</t>
    </r>
    <r>
      <rPr>
        <sz val="8"/>
        <color indexed="8"/>
        <rFont val="Arial"/>
        <family val="2"/>
      </rPr>
      <t xml:space="preserve"> : DREES, Finess</t>
    </r>
  </si>
  <si>
    <t>Places en accueil temporaire (1)</t>
  </si>
  <si>
    <t>Places en accueil de jour (2)</t>
  </si>
  <si>
    <t>Places en accueil de nuit (2)</t>
  </si>
  <si>
    <t>(1) On compte l'ensemble des places d'accueil temporaire quelque soit la catégorie d'établissement (Hors places en foyer club restaurant)</t>
  </si>
  <si>
    <t>(2) On compte l'ensemble des places d'accueil de jour ou de nuit dans les établissements et services pour personnes âgées (Hors places en foyer club restaurant)</t>
  </si>
  <si>
    <t>Capacité d'accueil pour adultes handicapés selon la catégorie d'établissement</t>
  </si>
  <si>
    <t>Nombre d'établissements et de services - Places installées par catégorie d'établissement au 31.12.2018 (1)</t>
  </si>
  <si>
    <t>Maison d'accueil spécialisée (M.A.S.)</t>
  </si>
  <si>
    <t>Dont places en accueil temporaire (5)</t>
  </si>
  <si>
    <t>Foyer d'accueil médicalisé (F.A.M.) (2)</t>
  </si>
  <si>
    <t>Etablissement d'accueil médicalisé en tout ou partie pour personnes handicapées (E.A.M.) (6)</t>
  </si>
  <si>
    <t>Foyer de vie (inclut les foyers occupationnels)</t>
  </si>
  <si>
    <t>Foyer d'hébergement</t>
  </si>
  <si>
    <t>Foyer d'accueil polyvalent (3)</t>
  </si>
  <si>
    <t>Etablissement d'accueil non médicalisé pour personnes handicapées (E.A.N.M.) (7)</t>
  </si>
  <si>
    <t xml:space="preserve">Nombre de places </t>
  </si>
  <si>
    <t>Etablissement d'accueil temporaire</t>
  </si>
  <si>
    <t>Établissement expérimental</t>
  </si>
  <si>
    <t>Centre de rééducation professionnelle (CRP), Centre de préorientation (CPO), Unités Évaluation Réentraînement et d'orientation sociale et professionnelle (UEROS)</t>
  </si>
  <si>
    <t>Nombre de structures</t>
  </si>
  <si>
    <t>Etablissements et services de travail protégé</t>
  </si>
  <si>
    <t>Établissement et service d'aide par le travail (E.S.A.T.)</t>
  </si>
  <si>
    <t>Services d'accompagnement à la vie sociale, médico social pour adultes handicapés (SAVS et SAMSAH)</t>
  </si>
  <si>
    <t>Service de soins infirmiers à domicile pour adultes handicapés (SSIAD+SPASSAD)</t>
  </si>
  <si>
    <t>(1) On compte la capacité totale des établissements indépendamment de la spécificité des places</t>
  </si>
  <si>
    <t>(2) Les établissements classés en catégorie FAM sont ceux qui disposent de lits d'accueil médicalisés, même si d'autres types de lits y sont  présents</t>
  </si>
  <si>
    <t>(3) La catégorie « foyer d’accueil polyvalent » a été créée dans FINESS dans le but d’attribuer un seul numéro FINESS aux foyers d’hébergement qui proposent simultanément de l’hébergement ouvert et de l’accueil en foyer de vie (et de permettre ainsi que les diverses activités d’un même établissement ne fassent pas l’objet d’immatriculations distinctes)</t>
  </si>
  <si>
    <t>(4) Services autonomes et services rattachés à un établissement</t>
  </si>
  <si>
    <t>(5) Y compris accueil de jour</t>
  </si>
  <si>
    <t>(6) Les EAM correspondant à la nouvelle dénomination des FAM, la différence est uniquement administrative. Dans la prochaine édition, ces deux catégories seront sommées</t>
  </si>
  <si>
    <t>(7) Les EANM remplacent désormais les catégories foyer d’hébergement, foyer de vie et foyer d’accueil polyvalent : comme pour les EAM, pour être en cohérence avec la nouvelle nomenclature, dans la prochaine édition,nous comptabiliserons sur une même ligne la capacité de toutes ces structures (foyer d’hébergement + foyer de vie + foyer d’accueil polyvalent + EANM)</t>
  </si>
  <si>
    <t xml:space="preserve"> Guadeloupe yc Saint-Martin et Saint-Barthélemy </t>
  </si>
  <si>
    <t>21 - Etablissements et services médico-sociaux</t>
  </si>
  <si>
    <t>Accueil des adultes handicapés</t>
  </si>
  <si>
    <t>Taux d'équipement au 31.12.2018 par catégorie d'établissement : places pour 1 000 habitants de 20 à 59 ans</t>
  </si>
  <si>
    <t>Taux d'équipement en établissements d'hébergement pour adultes handicapés</t>
  </si>
  <si>
    <t>Taux d'équipement en places d'accueil spécialisé pour adultes handicapés</t>
  </si>
  <si>
    <t>Taux d'équipement en places d'accueil médicalisé pour adultes handicapés</t>
  </si>
  <si>
    <t>Taux d'équipement en places dans les foyers de vie (inclut les foyers occupationnels)</t>
  </si>
  <si>
    <t>Taux d'équipement en places dans les Établissements et Service d'Aide par le Travail (ESAT)</t>
  </si>
  <si>
    <t xml:space="preserve">(*) Guadeloupe yc Saint-Martin et Saint-Barthélemy </t>
  </si>
  <si>
    <t>22 - Etablissements et services médico-sociaux</t>
  </si>
  <si>
    <t>Places installées selon le type d'accueil des adultes handicapés toutes catégories de structures</t>
  </si>
  <si>
    <t>Places installées au 31.12.2018</t>
  </si>
  <si>
    <r>
      <t xml:space="preserve">Source </t>
    </r>
    <r>
      <rPr>
        <sz val="8"/>
        <color indexed="8"/>
        <rFont val="Arial"/>
        <family val="2"/>
      </rPr>
      <t>: DREES, Finess</t>
    </r>
  </si>
  <si>
    <t>Places en accueil temporaire hors accueil de jour (1)</t>
  </si>
  <si>
    <t>Places d'accueil spécialisé pour adultes handicapés (1)</t>
  </si>
  <si>
    <t>Places d'accueil médicalisé pour adultes handicapés (1)</t>
  </si>
  <si>
    <t>Places d'accueil en foyer de vie (3)</t>
  </si>
  <si>
    <t>Places d'accompagnement à la vie sociale ou d'accompagnement médico-social pour adultes handicapés (1)</t>
  </si>
  <si>
    <t>(1) On compte l'ensemble des places de la discipline quelle que soit la catégorie d'établissement</t>
  </si>
  <si>
    <t>(2) On compte l'ensemble des places d'accueil de jour dans les établissements et services pour adultes handicapés</t>
  </si>
  <si>
    <t>(3) On compte l'ensemble des places de la discipline quelques soient la catégorie d'établissement et le mode d'accueil (complet ou de jour)</t>
  </si>
  <si>
    <t>23 - Etablissements et services médico-sociaux</t>
  </si>
  <si>
    <t>Accueil des adultes et services handicapés</t>
  </si>
  <si>
    <t>Places installées au 31.12.2018 par catégorie de clientèle en établissement toutes catégories de structures du tableau 20 confondues (1)</t>
  </si>
  <si>
    <t>Déficiences intellectuelles</t>
  </si>
  <si>
    <t xml:space="preserve">Polyhandicaps                  </t>
  </si>
  <si>
    <t>Déficiences psychiques</t>
  </si>
  <si>
    <t xml:space="preserve">Déficiences motrices     </t>
  </si>
  <si>
    <t xml:space="preserve">Déficiences sensorielles        </t>
  </si>
  <si>
    <t>Autres déficiences ou tous types de déficiences </t>
  </si>
  <si>
    <t>(1) Hors foyers d'hébergement dont la quasi-totalité des occupants sont travailleurs d'ESAT
Y compris SAMSAH SAVS, hors SSIAD SPASSAD Hors EANMM EAMM</t>
  </si>
  <si>
    <t>Capacité d'accueil pour enfants et adolescents handicapés selon la catégorie d'établissement</t>
  </si>
  <si>
    <t>Nombre d'établissements et de services - Places installées par catégorie d'établissement au 31.12.2018 - Taux d'équipement</t>
  </si>
  <si>
    <t>Instituts médico-éducatifs (I.M.E.) (1)</t>
  </si>
  <si>
    <t>Dont places en accueil temporaire (2)</t>
  </si>
  <si>
    <t>Dont places en accueil de jour, externat ou semi-internat</t>
  </si>
  <si>
    <t>Établissements pour enfants ou adolescents polyhandicapés</t>
  </si>
  <si>
    <t>Instituts thérapeutiques, éducatifs et pédagogiques (I.T.E.P.) (1)</t>
  </si>
  <si>
    <t>Instituts d'éducation motrice (I.E.M.)</t>
  </si>
  <si>
    <t>Jardins d'enfants spécialisés</t>
  </si>
  <si>
    <t>Établissements pour jeunes déficients sensoriels (3)</t>
  </si>
  <si>
    <t xml:space="preserve">Établissements expérimentaux </t>
  </si>
  <si>
    <t>Foyers d'hébergement pour enfants et adolescents handicapés</t>
  </si>
  <si>
    <t>Établissements d'accueil temporaire</t>
  </si>
  <si>
    <t>Services d'éducation spéciale et de soins à domicile (SESSAD) (1) (4)</t>
  </si>
  <si>
    <t>Taux d'équipement en places dans les établissements pour enfants handicapés (hors SESSAD, jardins d'enfants spécialisés et places d'accueil temporaire) pour 1 000 habitants de moins de 20 ans (5)</t>
  </si>
  <si>
    <t>Taux d'équipement en places dans les SESSAD pour 1 000 habitants de - 20 ans (5)</t>
  </si>
  <si>
    <t>(1) Rassemble trois types d'établissements : ceux pour déficients visuels, pour déficients auditifs, et pour déficients auditifs et visuels</t>
  </si>
  <si>
    <t>(2) Services autonomes et services rattachés à un établissement</t>
  </si>
  <si>
    <t>(3) Indicateurs sociaux départementaux</t>
  </si>
  <si>
    <t>(4) Y compris accueil de jour</t>
  </si>
  <si>
    <t xml:space="preserve">Guadeloupe yc Saint-Martin et Saint-Barthélemy </t>
  </si>
  <si>
    <t>25 - Etablissements et services médico-sociaux</t>
  </si>
  <si>
    <t>Accueil des enfants et des adolescents handicapés</t>
  </si>
  <si>
    <t>Places installées au 31.12.2018 par catégorie de clientèle en établissement spécialisé toutes catégories de structures du tableau 24 confondues  (1)</t>
  </si>
  <si>
    <t>(1) Hors SESSAD, Centres d'accueil familial spécialisé, Foyers d'hébergement pour enfants et adolescents handicapés</t>
  </si>
  <si>
    <t>26 - Logement - Hébergement</t>
  </si>
  <si>
    <t>Parc des logements et statut d'occupation au 1er janvier 2016</t>
  </si>
  <si>
    <r>
      <rPr>
        <b/>
        <sz val="8"/>
        <color indexed="8"/>
        <rFont val="Arial"/>
        <family val="2"/>
      </rPr>
      <t>Source</t>
    </r>
    <r>
      <rPr>
        <sz val="8"/>
        <color indexed="8"/>
        <rFont val="Arial"/>
        <family val="2"/>
      </rPr>
      <t xml:space="preserve"> : Insee, RP2016 exploitation principale</t>
    </r>
  </si>
  <si>
    <t>Nombre total de logements</t>
  </si>
  <si>
    <t>Part des résidences principales (en %)</t>
  </si>
  <si>
    <t>Part des résidences secondaires et logements occasionnels (en %)</t>
  </si>
  <si>
    <t>Part des logements vacants (en %)</t>
  </si>
  <si>
    <t>Statut d'occupation des résidences principales</t>
  </si>
  <si>
    <t>Propriétaires (en %)</t>
  </si>
  <si>
    <t>Locataires (en %)</t>
  </si>
  <si>
    <t>Logés gratuitement (en %)</t>
  </si>
  <si>
    <t>Part des logements sur-occupés en 2016 (en %) (1)</t>
  </si>
  <si>
    <t>27 - Logement - Hébergement</t>
  </si>
  <si>
    <t>Recours au Droit Au Logement (DALO) en 2018</t>
  </si>
  <si>
    <r>
      <rPr>
        <b/>
        <sz val="8"/>
        <color indexed="8"/>
        <rFont val="Arial"/>
        <family val="2"/>
      </rPr>
      <t xml:space="preserve">Source </t>
    </r>
    <r>
      <rPr>
        <sz val="8"/>
        <color indexed="8"/>
        <rFont val="Arial"/>
        <family val="2"/>
      </rPr>
      <t>: Infocentre Dalo (outil national du Ministère de la cohésion des territoires)</t>
    </r>
  </si>
  <si>
    <t>Nombre de recours "logement" reçus</t>
  </si>
  <si>
    <t>Recours non examinés</t>
  </si>
  <si>
    <t>Recours "logement" avec décision</t>
  </si>
  <si>
    <t>Dont favorables logement (prioritaires et urgents)</t>
  </si>
  <si>
    <t>Dont rejets (explicites)</t>
  </si>
  <si>
    <t>Dont sans objet</t>
  </si>
  <si>
    <t>Dont réorientation recours logement vers hébergement</t>
  </si>
  <si>
    <t>Nombre de recours "hébergement" reçus</t>
  </si>
  <si>
    <t>Recours "hébergement" avec décision</t>
  </si>
  <si>
    <t>Dont favorables logement (prioritaires et devant être accueillis)</t>
  </si>
  <si>
    <t>Dont recours logement réorientés hébergement (rappel)</t>
  </si>
  <si>
    <t>Nombre de recours reçus</t>
  </si>
  <si>
    <t>Recours avec décision</t>
  </si>
  <si>
    <t>Dont favorables</t>
  </si>
  <si>
    <t>28 - Logement - Hébergement</t>
  </si>
  <si>
    <t>Précarité - Logement</t>
  </si>
  <si>
    <r>
      <rPr>
        <b/>
        <sz val="8"/>
        <color indexed="8"/>
        <rFont val="Arial"/>
        <family val="2"/>
      </rPr>
      <t xml:space="preserve">Sources </t>
    </r>
    <r>
      <rPr>
        <sz val="8"/>
        <color indexed="8"/>
        <rFont val="Arial"/>
        <family val="2"/>
      </rPr>
      <t>: Ministère de la justice/SG/SDSE, répertoire général civil 2017 ; Insee, recensement de la population 2015 et 2016 ; banque de France, enquête typologique 2018</t>
    </r>
  </si>
  <si>
    <t>Décisions d'expulsions locatives en 2017 (1)</t>
  </si>
  <si>
    <t>Total</t>
  </si>
  <si>
    <t>Expulsions "fermes"</t>
  </si>
  <si>
    <t>Expulsions "conditionnelles"</t>
  </si>
  <si>
    <t>Décisions d'expulsions locatives pour 1000 ménages</t>
  </si>
  <si>
    <t>Dettes relatives à des impayés d'énergie dans les dossiers de surendettement en 2018 (1)</t>
  </si>
  <si>
    <t>Nombre de dossiers de surendettement avec impayés d'énergie</t>
  </si>
  <si>
    <t>Part des dossiers avec impayés d'énergie parmi l'ensemble des dossiers de surendettement (en%)</t>
  </si>
  <si>
    <t>Part des dettes liées à des impayés d'énergie dans l'ensemble des dettes (en %)</t>
  </si>
  <si>
    <t>(1) Indicateurs sociaux départementaux, indicateur complémentaire – indicateur de suivi du Plan Pluriannuel contre la Pauvreté et pour l’Inclusion Sociale (2013-2017)</t>
  </si>
  <si>
    <t>29 - Logement - Hébergement</t>
  </si>
  <si>
    <t>Lits, places installés au 31 décembre 2018 par catégorie d'établissement - Taux d'équipement</t>
  </si>
  <si>
    <r>
      <rPr>
        <b/>
        <sz val="8"/>
        <rFont val="Arial"/>
        <family val="2"/>
      </rPr>
      <t>Sources</t>
    </r>
    <r>
      <rPr>
        <sz val="8"/>
        <rFont val="Arial"/>
        <family val="2"/>
      </rPr>
      <t xml:space="preserve"> : DREES, Finess ; Insee, RP exploitation complémentaire, estimations de population 2019 ; DR(D)JSCS ; DGCS</t>
    </r>
  </si>
  <si>
    <t>Établissements pour adultes et familles en difficulté</t>
  </si>
  <si>
    <t>Hébergement social</t>
  </si>
  <si>
    <t>Centres d'hébergement et de réinsertion sociale, CHRS</t>
  </si>
  <si>
    <t>Centres d'accueil de demandeurs d'asile, CADA</t>
  </si>
  <si>
    <t>Centres d'accueil non conventionnés au titre de l'aide sociale</t>
  </si>
  <si>
    <t>Centres provisoires d'hébergement</t>
  </si>
  <si>
    <t>Logement accompagné</t>
  </si>
  <si>
    <t>Maisons relais - Pensions de famille</t>
  </si>
  <si>
    <t>Autres résidences Sociales</t>
  </si>
  <si>
    <t>Foyers de jeunes travailleurs (FJT) (1)</t>
  </si>
  <si>
    <t>Foyers de travailleurs migrants (FTM) (1)</t>
  </si>
  <si>
    <t>Nombre de places d'hébergement (2)</t>
  </si>
  <si>
    <t>dont urgences</t>
  </si>
  <si>
    <t>dont stabilisation</t>
  </si>
  <si>
    <t>dont insertion</t>
  </si>
  <si>
    <t>Taux d'équipement en places d'hébergement pour 1 000 adultes de 20 à 59 ans</t>
  </si>
  <si>
    <t>(1) Conventionnés ou non en résidence sociale</t>
  </si>
  <si>
    <t>(2) En CHRS et Centres d'accueil non conventionnés au titre de l'aide sociale</t>
  </si>
  <si>
    <t>30 - Jeunesse</t>
  </si>
  <si>
    <t>Classes d'âge - Cohabitation familiale - Morbidité - Mortalité - Conduites à risques</t>
  </si>
  <si>
    <r>
      <rPr>
        <b/>
        <sz val="8"/>
        <rFont val="Arial"/>
        <family val="2"/>
      </rPr>
      <t>Sources</t>
    </r>
    <r>
      <rPr>
        <sz val="8"/>
        <rFont val="Arial"/>
        <family val="2"/>
      </rPr>
      <t xml:space="preserve"> : DREES, SAE, PMSI ; Insee, RP 2016 exploitation complémentaire, estimations de population 2019 ; Inserm, CépiDc ; OFDT, enquête Escapad 2016 ; SNDS (Cnam)</t>
    </r>
  </si>
  <si>
    <t>Sexe et âge au 1er janvier 2019 (1)</t>
  </si>
  <si>
    <t>Garçons</t>
  </si>
  <si>
    <t xml:space="preserve">Moins de 15 ans </t>
  </si>
  <si>
    <t>De 15 à 24 ans</t>
  </si>
  <si>
    <t xml:space="preserve">Moins de 25 ans </t>
  </si>
  <si>
    <t>Filles</t>
  </si>
  <si>
    <t>Part des jeunes de moins de 25 ans dans la population générale en %</t>
  </si>
  <si>
    <t>Cohabitation familiale des jeunes de 20 à 24 ans en 2016</t>
  </si>
  <si>
    <t>Part des garçons de 20 à 24 ans vivant chez les parents en %</t>
  </si>
  <si>
    <t>Part des filles de 20 à 24 ans vivant chez les parents en %</t>
  </si>
  <si>
    <t>Part de l'ensemble des jeunes de 20 à 24 ans vivant chez les parents en %</t>
  </si>
  <si>
    <t>Morbidité, mortalité, conduites à risques en 2017</t>
  </si>
  <si>
    <t>Consommation tabac, alcool, cannabis à 17 ans en %</t>
  </si>
  <si>
    <t>Tabac quotidien en % (au moins une cigarette par jour)</t>
  </si>
  <si>
    <t>Alcool régulier en % (au moins dix usages dans le mois)</t>
  </si>
  <si>
    <t>Cannabis régulier en % (au moins dix usages dans le mois)</t>
  </si>
  <si>
    <t>Taux de recours à l'IVG des mineures (pour 1 000 femmes de 15 à 17 ans) en 2018 (2)</t>
  </si>
  <si>
    <t>Décès des jeunes de 15 à 24 ans (2014-2015-2016) toutes causes confondues</t>
  </si>
  <si>
    <t>Par accident de la circulation</t>
  </si>
  <si>
    <t xml:space="preserve">Par suicide </t>
  </si>
  <si>
    <t>(2) Guadeloupe : non compris Saint-Martin et Saint-Barthélémy</t>
  </si>
  <si>
    <t>31 - Jeunesse</t>
  </si>
  <si>
    <t>Scolarité - Formation - Activité</t>
  </si>
  <si>
    <r>
      <rPr>
        <b/>
        <sz val="8"/>
        <rFont val="Arial"/>
        <family val="2"/>
      </rPr>
      <t>Sources</t>
    </r>
    <r>
      <rPr>
        <sz val="8"/>
        <rFont val="Arial"/>
        <family val="2"/>
      </rPr>
      <t xml:space="preserve"> : DREES ; Men Depp / Système d'information Scolarité et enquêtes auprès des établissements non couverts par Scolarité ; Ministère de la défense, DSN ; Insee, RP, exploitations principales au lieu de résidence ; ASP, traitement Dares, Extrapro, base de gestion informatisée des contrats de professionnalisation, calculs Dares</t>
    </r>
  </si>
  <si>
    <t>Scolarité</t>
  </si>
  <si>
    <t>Part des jeunes ayant participé à la Journée Défense et Citoyenneté (JDC) en difficulté de lecture, en 2018 en % (1) (5)</t>
  </si>
  <si>
    <t>Part des pas ou peu diplômés, au sein de la population des 20-24 ans non scolarisée (1)</t>
  </si>
  <si>
    <t>Part des diplômés de l'enseignement supérieur au sein de la population des 25-34 ans non inscrite en établissement scolaire en 2016 en % (1)</t>
  </si>
  <si>
    <t>Taux des retards de 2 ans et plus en 3ème (année 2018-2019)</t>
  </si>
  <si>
    <t>Part d'élèves entrant en 6ème avec au moins un an de retard, à la rentrée 2018-2019 (1)</t>
  </si>
  <si>
    <t>Pourcentage d'élèves demi-pensionnaires et internes dans le second degré en 2018</t>
  </si>
  <si>
    <t>Ensemble des établissements</t>
  </si>
  <si>
    <t>Établissements en REP</t>
  </si>
  <si>
    <t>nc</t>
  </si>
  <si>
    <t>Établissements en REP +</t>
  </si>
  <si>
    <t>Formation, Activité en 2016</t>
  </si>
  <si>
    <t>Part des filles de 15 à 19 ans élèves, étudiantes ou stagiaires</t>
  </si>
  <si>
    <t>Part des filles de 15 à 19 ans en emploi, y compris en apprentissage</t>
  </si>
  <si>
    <t>Part des garçons de 15 à 19 ans élèves, étudiants ou stagiaires</t>
  </si>
  <si>
    <t>Part des garçons de 15 à 19 ans en emploi, y compris en apprentissage</t>
  </si>
  <si>
    <t>Part des filles de 20 à 24 ans élèves, étudiantes ou stagiaires</t>
  </si>
  <si>
    <t>Part des filles de 20 à 24 ans en emploi, y compris en apprentissage</t>
  </si>
  <si>
    <t>Part des garçons de 20 à 24 ans élèves, étudiants ou stagiaires</t>
  </si>
  <si>
    <t>Part des garçons de 20 à 24 ans en emploi, y compris en apprentissage</t>
  </si>
  <si>
    <t>Formation, Activité en 2018</t>
  </si>
  <si>
    <t>Nombre d'entrées de jeunes de 30 ans ou moins en contrat d'apprentissage</t>
  </si>
  <si>
    <t>Nombre d'entrées de jeunes de moins de 26 ans en contrat de professionnalisation</t>
  </si>
  <si>
    <t>Nombre d'entrées de jeunes de moins de 26 ans en Contrat Unique d'Insertion - Contrat d'Accompagnement dans l'Emploi (CUI-CAE) (2)</t>
  </si>
  <si>
    <t>Nombre d'entrées de jeunes de moins de 26 ans en Contrat Unique d'Insertion - Contrat Initiative Emploi (CUI-CIE) (2)</t>
  </si>
  <si>
    <t>Nombre d'entrées de jeunes de moins de 26 ans en Parcours Emplois Compétences (PEC) (2) (4)</t>
  </si>
  <si>
    <t>Emplois d'avenir marchands</t>
  </si>
  <si>
    <t>Emplois d'avenir non marchands (3)</t>
  </si>
  <si>
    <t>(2) Entrées initiales en contrat aidé</t>
  </si>
  <si>
    <t>(3) Inclut les emplois d'avenir professeurs</t>
  </si>
  <si>
    <t>(4) Les Parcours Emplois Compétences »  (PEC) succèdent aux dispositifs CUI-CAE, CUI-CIE et Emplois d’avenir</t>
  </si>
  <si>
    <t>(5) Les résultats de l’année 2018, comme ceux de 2017, ne peuvent pas être interprétés en évolution. En effet, les données recueillies depuis 2016 ne sont pas strictement comparables aux années antérieures en raison de problèmes techniques rencontrés lors des passations. Ces problèmes ont empêché les jeunes de répondre à certains items, or une non-réponse est considérée comme une non-maîtrise de ce qui est attendu. Par conséquent, le pourcentage de jeunes en difficulté de lecture est surestimé en 2018 ainsi qu’en 2016 et il y a donc une rupture de série par rapport aux années antérieures.</t>
  </si>
  <si>
    <t>32 - Jeunesse</t>
  </si>
  <si>
    <t>Fonds d'Aide aux Jeunes (FAJ) en 2015 - Service Civique - Missions locales - PAIO</t>
  </si>
  <si>
    <r>
      <rPr>
        <b/>
        <sz val="8"/>
        <color indexed="8"/>
        <rFont val="Arial"/>
        <family val="2"/>
      </rPr>
      <t>Sources</t>
    </r>
    <r>
      <rPr>
        <sz val="8"/>
        <color indexed="8"/>
        <rFont val="Arial"/>
        <family val="2"/>
      </rPr>
      <t> : DREES, enquête Faj 2015 ; Agence du service civique (ASC), traitements Injep, Medes ; Imilo, traitements DARES ; Insee, estimations de population au 01/01/2018 (résultats provisoires arrêtés début 2019)</t>
    </r>
  </si>
  <si>
    <t>Fonds d'Aide à la Jeunesse (FAJ) en 2015</t>
  </si>
  <si>
    <t>Budget FAJ (en euros)</t>
  </si>
  <si>
    <t>Montant des aides individuelles attribuées (en euros)</t>
  </si>
  <si>
    <t>Nombre d'aides individuelles attribuées (1)</t>
  </si>
  <si>
    <t>Montant moyen de l'aide individuelle attribuée (en euros)</t>
  </si>
  <si>
    <t>Nombre de bénéficiaires du FAJ</t>
  </si>
  <si>
    <t>Nombre d'entrées de jeunes de 16 à 25 ans dans le dispositif du Service Civique en 2018 (2)</t>
  </si>
  <si>
    <t>Nombre de jeunes en premier accueil dans les réseaux des missions locales et PAIO en 2018 (3)</t>
  </si>
  <si>
    <t>Part de jeunes accueillis pour la première fois par les missions locales ou les PAIO pour 100 jeunes de 16 à 25 ans en 2018 (4)</t>
  </si>
  <si>
    <t>(1) Le nombre d'aides attribuées dans l'année est différent du nombre de jeunes aidés ; un jeune peut avoir bénéficié de plusieurs aides au cours de la même année</t>
  </si>
  <si>
    <t>(2) Attention, ces chiffres correspondent aux départements et régions de résidence des volontaires, et non aux territoires de leur mission comme c'était le cas pour les chiffres de l'année 2015.</t>
  </si>
  <si>
    <t>(3) Données au 06/01/2020 sur les dossiers complet, justifiés, archivés</t>
  </si>
  <si>
    <t>33 - Protection de l'enfance - Aide sociale à l'enfance</t>
  </si>
  <si>
    <r>
      <rPr>
        <b/>
        <sz val="8"/>
        <color indexed="8"/>
        <rFont val="Arial"/>
        <family val="2"/>
      </rPr>
      <t xml:space="preserve">Sources </t>
    </r>
    <r>
      <rPr>
        <sz val="8"/>
        <color indexed="8"/>
        <rFont val="Arial"/>
        <family val="2"/>
      </rPr>
      <t>: DREES, Finess ; DR(D)JSCS ; Insee, estimation de population 2019</t>
    </r>
  </si>
  <si>
    <t>Protection de l'enfance au 31 décembre 2018</t>
  </si>
  <si>
    <t>Nombre de places d'accueil mère-enfant</t>
  </si>
  <si>
    <t>Nombre de places en pouponnières à caractère social</t>
  </si>
  <si>
    <t>Nombre de places en foyers de l'enfance</t>
  </si>
  <si>
    <t>Nombre de places en maisons d'enfants à caractère social</t>
  </si>
  <si>
    <t>Nombre de places en structures intermédiaires de placement social</t>
  </si>
  <si>
    <t>Nombre de places en lieux de vie et d'accueil</t>
  </si>
  <si>
    <t>Nombre de places en villages d'enfants</t>
  </si>
  <si>
    <t>Nombre de places en établissement d’aide sociale à l’enfance pour 1000 jeunes de 0 à 20 ans</t>
  </si>
  <si>
    <t>Nombre de places en centres de placement familial socio éducatif</t>
  </si>
  <si>
    <t>Aide sociale à l'enfance au 31 décembre 2017</t>
  </si>
  <si>
    <t>Nombre d'enfants confiés à l'Aide sociale à l'enfance</t>
  </si>
  <si>
    <t xml:space="preserve">     dont mesures judiciaires de  placements</t>
  </si>
  <si>
    <t>Nombre de placements directs par un juge</t>
  </si>
  <si>
    <t>Nombre d'actions éducatives à domicile (AED)</t>
  </si>
  <si>
    <t>Nombre d'actions éducatives en milieu ouvert (AEMO)</t>
  </si>
  <si>
    <t>Nombre de mesures d'ASE (mesures de placements et actions éducatives) en % des 0-20 ans au 31/12/2017 (1)</t>
  </si>
  <si>
    <t>Nombre de communes au sein du département au 1er janvier 2018</t>
  </si>
  <si>
    <t>Au moins une période d'activité au cours de l'année</t>
  </si>
  <si>
    <t>Nombre de communes disposant d'un accueil de loisirs</t>
  </si>
  <si>
    <t>Nombre de communes disposant d'un accueil de jeunes</t>
  </si>
  <si>
    <t>Ensemble des communes disposant d'au moins l'un de ces accueils</t>
  </si>
  <si>
    <t>Nombre de lieux d'accueils de loisirs</t>
  </si>
  <si>
    <t>Nombre de lieux d'accueils de jeunes</t>
  </si>
  <si>
    <t>Ensemble des lieux d'accueils</t>
  </si>
  <si>
    <t>Au moins une période au cours de la semaine
(en périscolaire, y compris le mercredi ou le samedi)</t>
  </si>
  <si>
    <t>Nombre de communes</t>
  </si>
  <si>
    <t xml:space="preserve">Nombre de lieux d'accueils  </t>
  </si>
  <si>
    <t>Nombre de places ouvertes</t>
  </si>
  <si>
    <t xml:space="preserve">Moins de 6 ans </t>
  </si>
  <si>
    <t>6-13 ans</t>
  </si>
  <si>
    <t>14-17 ans</t>
  </si>
  <si>
    <t>Mineurs déclarés en situation de handicap</t>
  </si>
  <si>
    <t>Au moins une période d'activité le mercredi</t>
  </si>
  <si>
    <t>Au moins une période d'activité le samedi</t>
  </si>
  <si>
    <t>Autres périodes</t>
  </si>
  <si>
    <t>Congés scolaires de Toussaint</t>
  </si>
  <si>
    <t>Congés scolaires de Noël</t>
  </si>
  <si>
    <t>Congés scolaires d'hiver</t>
  </si>
  <si>
    <t>Congés scolaires de printemps</t>
  </si>
  <si>
    <t>Mois de juillet</t>
  </si>
  <si>
    <t>Mois d'août</t>
  </si>
  <si>
    <t xml:space="preserve">Champ : France métropolitaine + DOM + COM ; seuls les lieux d'accueils habituels sont pris en compte dans les estimations effectuées. </t>
  </si>
  <si>
    <t>(1) Les accueils de loisirs s'adressent à l'ensemble des mineurs d'âge scolaire tandis que les accueils de jeunes, beaucoup moins nombreux, s'adressent exclusivement à des mineurs âgés de 14 ans ou plus.
Les données proposées cette année ont été estimées comme l'an passé à partir des différents lieux d'accueils recensés. Pour chacun de ces lieux d'accueils, le nombre de places ouvertes a été estimé, pour chaque tranche d'âge, en ne conservant que l'effectif maximal déclaré pour une période d'activité donnée. Auparavant, les données proposées étaient estimées à partir de l'ensemble des déclarations, sans tenir compte des adresses des lieux d'accueils.
La réglementation ayant évolué récemment (cela concerne les déclarations depuis 2015-2016) avec l’inclusion du mercredi après-midi dans le temps périscolaire lorsque la classe a lieu le mercredi matin, la comparaison des données relatives au temps périscolaire (et au mercredi) entre 2015-2016 et les années précédentes doit être effectuée en tenant compte de cette remarque (rupture de série). 
Depuis le printemps 2017, les tranches d'âges 6-11 ans d'une part, 12-17 ans d'autre part ont été remplacées respectivement par les tranches d'âges 6-13 ans d'une part et 14-17 ans d'autre part par souci de cohérence avec la réglementaion en vigueur au sein des accueils collectifs de mineurs (rupture de série).
Pour les collectivités d'Outre-Mer, seules les communes pour lesquelles on a recensé au moins un accueil au cours de la période 2009-2010 à 2017-2018 sont prises en compte dans le calcul du nombre total de communes.</t>
  </si>
  <si>
    <t>Nombre de séjours de cinq jours ou plus</t>
  </si>
  <si>
    <t>Effectifs de départs de mineurs au sein de ces accueils</t>
  </si>
  <si>
    <t>Dont nombre de mineurs âgés de moins de 6 ans</t>
  </si>
  <si>
    <t>Dont nombre de mineurs âgés de 6 à 13 ans</t>
  </si>
  <si>
    <t>Dont nombre de mineurs âgés de 14 à 17 ans</t>
  </si>
  <si>
    <t>Nombre de journées</t>
  </si>
  <si>
    <t>Nombre de journées enfants</t>
  </si>
  <si>
    <t>Nombre de séjours</t>
  </si>
  <si>
    <t>Dont nombre de départs de mineurs âgés de moins de 6 ans</t>
  </si>
  <si>
    <t>Dont nombre de séjours de cinq jours ou plus</t>
  </si>
  <si>
    <t>36 - Accueils de scoutisme</t>
  </si>
  <si>
    <t>Nombre de communes au sein du département au 1er janvier 2019</t>
  </si>
  <si>
    <t>Nombre de lieux d'accueils habituels</t>
  </si>
  <si>
    <t>37 - Accueil des enfants d'âge préscolaire</t>
  </si>
  <si>
    <t>Places agréées par la PMI au 31.12.2017 par catégorie d'établissement - Taux d'équipement</t>
  </si>
  <si>
    <r>
      <rPr>
        <b/>
        <sz val="8"/>
        <rFont val="Arial"/>
        <family val="2"/>
      </rPr>
      <t xml:space="preserve">Sources </t>
    </r>
    <r>
      <rPr>
        <sz val="8"/>
        <rFont val="Arial"/>
        <family val="2"/>
      </rPr>
      <t>: DREES, Enquête Aide sociale 2017 (Volet PMI) ; Ircem ; MEN-DEPP, Constat 1er degré de rentrée 2017 Ministère de l’Éducation nationale, de l’Enseignement supérieur et de la recherche, Direction de l’évaluation, de la prospective et de la performance (MENESR-DEPP)</t>
    </r>
  </si>
  <si>
    <t xml:space="preserve">Accueil collectif </t>
  </si>
  <si>
    <t>Crèches collectives (y compris parentales)</t>
  </si>
  <si>
    <t>Haltes garderies</t>
  </si>
  <si>
    <t>Jardins d'enfants</t>
  </si>
  <si>
    <t>Jardins d'éveil</t>
  </si>
  <si>
    <t>Multi-accueil</t>
  </si>
  <si>
    <t>Taux d'équipement en accueil collectif</t>
  </si>
  <si>
    <t>pour 1 000 enfants nés au cours des 3 dernières années</t>
  </si>
  <si>
    <t>Accueil familial</t>
  </si>
  <si>
    <t>Places</t>
  </si>
  <si>
    <t>Taux de scolarisation des enfants de 2 ans (Rentrée 2017-2018 pour 100 enfants de 2 ans) (1)</t>
  </si>
  <si>
    <t>Personnes salariées employées par des particuliers (2ème trimestre 2017)</t>
  </si>
  <si>
    <t>Assistantes maternelles</t>
  </si>
  <si>
    <t>Garde d'enfants à domicile</t>
  </si>
  <si>
    <t>38 - Sports</t>
  </si>
  <si>
    <t xml:space="preserve">Fédérations sportives </t>
  </si>
  <si>
    <t>Fédérations sportives (juillet 2019)</t>
  </si>
  <si>
    <t>Clubs (données de l'année 2018 estimées au 19 juillet 2019) (1)</t>
  </si>
  <si>
    <t>Fédérations unisport olympiques</t>
  </si>
  <si>
    <t>Fédérations unisport non olympiques</t>
  </si>
  <si>
    <t>Fédérations multisports</t>
  </si>
  <si>
    <t>Total clubs affiliés à une fédération</t>
  </si>
  <si>
    <t>Licences (données de l'année 2018 estimées au 19 juillet 2019) (1)</t>
  </si>
  <si>
    <t>Part des licences féminines</t>
  </si>
  <si>
    <t xml:space="preserve">Fédérations unisport non olympiques </t>
  </si>
  <si>
    <t>Dont Fédération Handisport</t>
  </si>
  <si>
    <t>Dont Fédération du sport adapté</t>
  </si>
  <si>
    <t>Total des licences sportives délivrées</t>
  </si>
  <si>
    <t>Taux de licences sportives pour 100 habitants</t>
  </si>
  <si>
    <t>Encadrement du sport fédéral (données au 1er septembre 2019) (2)</t>
  </si>
  <si>
    <t>Nombre de Conseillers techniques nationaux et régionaux affectés dans les services déconcentrés (H/F)</t>
  </si>
  <si>
    <t>(1) Totaux régionaux y compris les non-répartis par département / Total France métropolitaine y compris les non-répartis par département et par région</t>
  </si>
  <si>
    <t>(2) Il s'agit de l'ensemble des conseillers techniques régionaux et nationaux affectés en région. France entière hors Mayotte</t>
  </si>
  <si>
    <t xml:space="preserve">39 - Sports </t>
  </si>
  <si>
    <t>Équipements sportifs - Sports de haut niveau - Pôles sportifs</t>
  </si>
  <si>
    <t>Équipements sportifs (hors sports de nature) (données au 7 novembre 2019)</t>
  </si>
  <si>
    <t>Ensemble des équipements hors sports de nature</t>
  </si>
  <si>
    <t>Terrains de grands jeux (foot, rugby..)</t>
  </si>
  <si>
    <t>Courts de tennis</t>
  </si>
  <si>
    <t>Bassins de natation</t>
  </si>
  <si>
    <t>Boulodromes</t>
  </si>
  <si>
    <t>Taux d'équipement en équipements sportifs (hors sports de nature) pour 100 habitants</t>
  </si>
  <si>
    <t>Sportifs en lien avec le sport de haut niveau (données au 16 décembre 2019)</t>
  </si>
  <si>
    <t>Nombre de sportifs en catégorie Élite</t>
  </si>
  <si>
    <t xml:space="preserve">Nombre de sportifs en catégorie Senior </t>
  </si>
  <si>
    <t>Nombre de sportifs en catégorie Jeune (relève)</t>
  </si>
  <si>
    <t>Nombre de sportifs en catégorie Reconversion</t>
  </si>
  <si>
    <t>Nombre total de sportifs de haut niveau (1)</t>
  </si>
  <si>
    <t>Nombre de sportifs en catégorie Espoir</t>
  </si>
  <si>
    <t>Nombre de sportifs en collectif national</t>
  </si>
  <si>
    <t>Projets de performance fédéraux selon le type de programme (données au 16 décembre 2019) (2)</t>
  </si>
  <si>
    <t>Ensemble des projets de performance fédéraux (PPF)</t>
  </si>
  <si>
    <t>Projets de performance fédéraux "Accession"</t>
  </si>
  <si>
    <t>Projets de performance fédéraux "Excellence"</t>
  </si>
  <si>
    <t>(1) Un sportif est de haut niveau s'il est inscrit sur l'une des 4 listes suivantes : élite, séniors, jeunes ou reconversion</t>
  </si>
  <si>
    <t xml:space="preserve">(2) Les projets de performance fédéraux succèdent aux Parcours de l’Excellence Sportive (PES). Le Projet de Performance Fédéral (PPF), validé par les instances fédérales nationales, doit comprendre deux programmes distincts : un programme d’excellence  qui prend en compte la population des sportifs de haut niveau et du collectif France en liste et l’ensemble des structures ou dispositifs de préparation ciblés sur cette population d'une part, un programme d’accession au haut niveau qui s’adresse plus particulièrement aux sportifs en liste de sportif Espoir en assurant la détection et le perfectionnement de ces talents, ainsi qu’aux sportifs régionaux d'autre part. </t>
  </si>
  <si>
    <t>40 - Diplômes délivrés (professions sociales, de la santé, du sport et de l'animation socioculturelle)</t>
  </si>
  <si>
    <t>Formation aux professions sociales (nombre de diplômes délivrés en 2018 -  y compris Validation des Acquis de l'Expérience partielle)</t>
  </si>
  <si>
    <t>Diplômes de niveau V</t>
  </si>
  <si>
    <t>Aides médico-psychologiques</t>
  </si>
  <si>
    <t>Auxiliaires de vie sociale</t>
  </si>
  <si>
    <t>Accompagnement éducatif et social</t>
  </si>
  <si>
    <t>Assistants familiaux</t>
  </si>
  <si>
    <t>Diplômes de niveau IV</t>
  </si>
  <si>
    <t>Techniciens de l'intervention sociale et familiale</t>
  </si>
  <si>
    <t>Moniteurs éducateurs</t>
  </si>
  <si>
    <t>Diplômes de niveau III</t>
  </si>
  <si>
    <t>Assistants de service social</t>
  </si>
  <si>
    <t>Éducateurs spécialisés</t>
  </si>
  <si>
    <t>Éducateurs de jeunes enfants</t>
  </si>
  <si>
    <t>Éducateurs techniques spécialisés</t>
  </si>
  <si>
    <t>Conseillers en économie sociale familiale</t>
  </si>
  <si>
    <t>Diplômes de niveau II</t>
  </si>
  <si>
    <t>Médiateur familial</t>
  </si>
  <si>
    <t>Certificat d'aptitude aux fonctions d'encadrement et de responsable d'unité d'intervention sociale (CAFERUIS)</t>
  </si>
  <si>
    <t>Diplômes de niveau I</t>
  </si>
  <si>
    <t>Diplôme supérieur en travail social / Ingénierie sociale (DEIS)</t>
  </si>
  <si>
    <t>Certificat d'aptitude aux fonctions de directeur d'établissement et de service d'intervention sociale (CAFDES)</t>
  </si>
  <si>
    <t>41 - Diplômes délivrés (professions sociales, de la santé, du sport et de l'animation socioculturelle)</t>
  </si>
  <si>
    <t>Formation aux professions de santé (nombre de diplômes délivrés en 2018 -  y compris Validation des Acquis d'Expérience partielle)</t>
  </si>
  <si>
    <t>Aides soignants</t>
  </si>
  <si>
    <t>Ambulanciers</t>
  </si>
  <si>
    <t>Auxiliaires de puériculture</t>
  </si>
  <si>
    <t>Préparateur en pharmacie hospitalière</t>
  </si>
  <si>
    <t>Techniciens en analyses biomédicales</t>
  </si>
  <si>
    <t>Infirmiers diplômés d'État</t>
  </si>
  <si>
    <t>Masseurs kinésithérapeutes (1)</t>
  </si>
  <si>
    <t>Pédicures-podologues</t>
  </si>
  <si>
    <t>Ergothérapeutes</t>
  </si>
  <si>
    <t>Psychomotriciens</t>
  </si>
  <si>
    <t>Manipulateurs en électroradiologie médicale</t>
  </si>
  <si>
    <t>Sages-femmes</t>
  </si>
  <si>
    <t>Formations complémentaires (nombre de diplômes délivrés)</t>
  </si>
  <si>
    <t>Infirmiers de bloc opératoire</t>
  </si>
  <si>
    <t>Infirmiers anesthésistes</t>
  </si>
  <si>
    <t>Puéricultrices</t>
  </si>
  <si>
    <t>Cadres de santé</t>
  </si>
  <si>
    <t>(1) Le nombre de diplômés masseurs-kinésithérapeutes relativement faible se justifie par le passage de la durée d'études de 3 à 4 ans depuis la rentrée scolaire 2015</t>
  </si>
  <si>
    <t>42 - Diplômes délivrés (professions sociales, de la santé, du sport et de l'animation socioculturelle)</t>
  </si>
  <si>
    <t>Formation à l'animation socioculturelle et aux métiers du sport (nombre de diplômes délivrés en 2018)</t>
  </si>
  <si>
    <t>Diplômes non professionnels</t>
  </si>
  <si>
    <t>Brevet d'Aptitude aux Fonctions d'Animateur (BAFA)</t>
  </si>
  <si>
    <t>Brevet d'Aptitude aux Fonctions de Directeur (BAFD)</t>
  </si>
  <si>
    <t>Brevet d'Aptitude Professionnelle d'Assistant Animateur Technicien (BAPAAT)</t>
  </si>
  <si>
    <t>Brevet Professionnel de la Jeunesse, de l'Éducation Populaire et du Sport (BPJEPS) (1) (2)</t>
  </si>
  <si>
    <t>Brevet d'État. Alpinisme, accompagnateur de moyenne montagne (2)</t>
  </si>
  <si>
    <t>Diplôme Universitaire de Technologie (DUT) Carrière sociale option Animation sociale et socioculturelle</t>
  </si>
  <si>
    <t>Diplôme d'État de la Jeunesse, de l'Éducation Populaire et du Sport (DEJEPS ) (2)</t>
  </si>
  <si>
    <t>Diplômes de niveau II et III</t>
  </si>
  <si>
    <t>Diplôme d'État des Métiers de la Montagne (DEMM) (2)</t>
  </si>
  <si>
    <t>Brevet d'État d'Éducateur Sportif (BEES) 2° degré</t>
  </si>
  <si>
    <t>Diplôme d'État Supérieur de la Jeunesse, de l'Éducation Populaire et du Sport  (DESJEPS) (2)</t>
  </si>
  <si>
    <t>Autres diplômes</t>
  </si>
  <si>
    <t>Sciences et Techniques des Activités Physiques et Sportives (STAPS)</t>
  </si>
  <si>
    <t>(1) Le BPJEPS à 4 unités complémentaires (4UC) devrait remplacer à terme le BPJEPS à 10 unités complémentaires (10 UC).</t>
  </si>
  <si>
    <t>(2) Les BE Alpinisme "accompagnateur en moyenne montagne" et les BEES sont progressivement remplacés par des BPJEPS, DEJEPS, DESJEPS ou DEMM</t>
  </si>
  <si>
    <t>(3) Les DEMM sont des diplômes d'État des métiers de la montagne de niveau II pour les guides de haute monatgne (51 diplômes délivrés en 2017 exclusivement en région Auvergne-Rhônes-Alpes), de moniteurs de ski alpin spécialisés en entraînement (12 diplômes délivrés en 2017 exclusivement en région Auvergne-Rhônes-Alpes), de niveau III pour les autres diplômes (accompagnateurs en moyenne montagne, ski alpin et ski de fond non spécialisé en entraînement).</t>
  </si>
  <si>
    <t>Nombre d'établissements et de postes salariés</t>
  </si>
  <si>
    <t>Nombre d'établissements associatifs employeurs en 2015 (1)</t>
  </si>
  <si>
    <t>dont action sociale</t>
  </si>
  <si>
    <t>dont enseignement</t>
  </si>
  <si>
    <t>dont santé humaine</t>
  </si>
  <si>
    <t>dont activités sportives, récréatives et de loisirs</t>
  </si>
  <si>
    <t>dont arts, spectacles et activités récréatives</t>
  </si>
  <si>
    <t>dont autres établissements associatifs</t>
  </si>
  <si>
    <t>Nombre de postes salariés dans les établissements associatifs en 2015 (1)</t>
  </si>
  <si>
    <t>s</t>
  </si>
  <si>
    <t>Part de l'emploi associatif en ETP dans l'emploi total en 2015 (%) (1)</t>
  </si>
  <si>
    <t>Salariés du secteur privé dans diverses activités associées au sport au 31 décembre 2018 (2)</t>
  </si>
  <si>
    <t>Nombre de postes salariés du secteur privé dans le secteur sportif au 31 décembre 2018 (3)</t>
  </si>
  <si>
    <t xml:space="preserve">dont gestion d'installations sportives </t>
  </si>
  <si>
    <t>dont activités de clubs de sport</t>
  </si>
  <si>
    <t>dont activités des centres de culture physique</t>
  </si>
  <si>
    <t>dont autres activités liées au sport</t>
  </si>
  <si>
    <t>dont enseignement de disciplines sportives et d'activités de loisirs (4)</t>
  </si>
  <si>
    <t>Nombre de postes salariés dans les principales autres activités associées au sport en 2018 (5)</t>
  </si>
  <si>
    <t>dont construction bateaux de plaisance</t>
  </si>
  <si>
    <t>dont fabrication de bicyclettes et véhicule pour invalides</t>
  </si>
  <si>
    <t>dont fabrication d'articles de sports</t>
  </si>
  <si>
    <t>dont commerce de détail d'articles de sports en magasins spécialisés</t>
  </si>
  <si>
    <t>Téléphériques et remontées mécaniques</t>
  </si>
  <si>
    <t>dont location et location-bail d'articles de loisirs et de sports</t>
  </si>
  <si>
    <t>(1) La source Clap va être remplacée par la source Flores à partir du millésime 2017 qui ne sera pas disponible pour la parution du panorama statistique 2019. Il n'y aura pas de millésime CLAP 2016.</t>
  </si>
  <si>
    <t>(2) La mise en oeuvre progressive de la DSN, ainsi que la refonte de la chaîne de traitement statistique des effectifs salariés associée, pourraient conduire à des révisions durant la phase de montée en charge. Les données sont donc provisoires.</t>
  </si>
  <si>
    <t>(3) Le secteur sportif regroupe les classes suivantes : gestion d'installations sportives (NAF 93.11Z), activités
de clubs de sport (NAF 93.12Z), activités des centres de culture physique (NAF 93.13Z), autres activités
liées au sport (NAF 93.19Z), enseignement de disciplines sportives et d'activités de loisir (NAF 85.51Z).</t>
  </si>
  <si>
    <t>(4) Non compris les postes d'enseignants d'éducation physique et sportive des établissements scolaires et
universitaires, publics ou privés sous contrat</t>
  </si>
  <si>
    <t>SOMMAIRE</t>
  </si>
  <si>
    <t xml:space="preserve">DEMOGRAPHIE </t>
  </si>
  <si>
    <t>Données générales</t>
  </si>
  <si>
    <t>Indicateurs démographiques</t>
  </si>
  <si>
    <t>PAUVRETE - PRECARITE - EXCLUSION</t>
  </si>
  <si>
    <t>Revenus et inégalités de revenus - 1ère partie</t>
  </si>
  <si>
    <t>Revenus et inégalités de revenus - 2ème  partie</t>
  </si>
  <si>
    <t>IMMIGRATION - INTEGRATION</t>
  </si>
  <si>
    <t>HANDICAP - DEPENDANCE</t>
  </si>
  <si>
    <t>Allocataires AAH, APA, personnes prises en charge par des mandataires</t>
  </si>
  <si>
    <t>Politique de la ville</t>
  </si>
  <si>
    <t>AIDE  SOCIALE  DEPARTEMENTALE</t>
  </si>
  <si>
    <t>ACCUEIL  DES  PERSONNES  AGEES</t>
  </si>
  <si>
    <t>ACCUEIL  DES  ADULTES  HANDICAPES</t>
  </si>
  <si>
    <t>ACCUEIL  ENFANTS  ADOLESCENTS  HANDICAPES</t>
  </si>
  <si>
    <t>LOGEMENT - HEBERGEMENT</t>
  </si>
  <si>
    <t>Précarité-logement</t>
  </si>
  <si>
    <t xml:space="preserve"> JEUNESSE</t>
  </si>
  <si>
    <t>Classes d’âge, cohabitation familiale, conduites à risques</t>
  </si>
  <si>
    <t>Scolarité, formation, activités</t>
  </si>
  <si>
    <t>Politiques d’emploi à destination des moins de 26 ans et accompagnement</t>
  </si>
  <si>
    <t>Aide Sociale à l'Enfance</t>
  </si>
  <si>
    <t>Accueils collectifs de mineurs sans hébergement (1ère partie)</t>
  </si>
  <si>
    <t>Accueils collectifs de mineurs sans hébergement (2ème partie)</t>
  </si>
  <si>
    <t xml:space="preserve">Accueils collectifs de mineurs avec hébergement </t>
  </si>
  <si>
    <t>Accueils de scoutisme</t>
  </si>
  <si>
    <t>Accueil des enfants d'âge préscolaire</t>
  </si>
  <si>
    <t>SPORT</t>
  </si>
  <si>
    <t>Fédérations sportives</t>
  </si>
  <si>
    <t>DIPLOMES</t>
  </si>
  <si>
    <t>EMPLOI</t>
  </si>
  <si>
    <t>Retour au sommaire</t>
  </si>
  <si>
    <t xml:space="preserve">                Femmes</t>
  </si>
  <si>
    <t xml:space="preserve">               Hommes</t>
  </si>
  <si>
    <t xml:space="preserve">               Cadres (y c les chefs d'entreprise salariés)</t>
  </si>
  <si>
    <t xml:space="preserve">               Professions intermédiaires</t>
  </si>
  <si>
    <t xml:space="preserve">               Employés</t>
  </si>
  <si>
    <t xml:space="preserve">               Ouvriers</t>
  </si>
  <si>
    <r>
      <rPr>
        <b/>
        <sz val="9"/>
        <rFont val="Arial"/>
        <family val="2"/>
      </rPr>
      <t>Sources</t>
    </r>
    <r>
      <rPr>
        <sz val="9"/>
        <rFont val="Arial"/>
        <family val="2"/>
      </rPr>
      <t xml:space="preserve"> : DREES, enquête  sur les allocations du minimum vieillesse, enquête aide sociale, ISD, enquêtes DREES auprès de la caisse nationale d’assurance vieillesse (Cnav), du régime social des indépendants (RSI), de la MSA, de la Caisse des dépôts et consignations (CDC), de l’établissement national des invalides de la marine (Enim), de la société nationale des chemins de fer (SNCF), de la caisse d’assurance vieillesse, invalidité et maladie des cultes (Cavimac)  pour la France métropolitaine ; Cnaf et MSA; Insee, estimations de population au 01/01/2019 (résultats provisoires arrêtés fin 2018) ; Cnav pour les Dom</t>
    </r>
  </si>
  <si>
    <t>POLITIQUE  DE  LA VILLE</t>
  </si>
  <si>
    <t>Dépenses de l'Aide Sociale Départementale au 31 décembre 2017</t>
  </si>
  <si>
    <t>Sources : DREES, Finess, SAE</t>
  </si>
  <si>
    <t>Sources : DREES, Finess ; Insee, estimation de population 2019</t>
  </si>
  <si>
    <t>Source : DREES, Finess</t>
  </si>
  <si>
    <t>20 - Etablissements et services médico-sociaux (1ère partie)</t>
  </si>
  <si>
    <t>20 - Etablissements et services médico-sociaux (2ème partie)</t>
  </si>
  <si>
    <t>Bénéficiaires de l'Aide Sociale Départementale</t>
  </si>
  <si>
    <t>Taux d'équipement par catégorie d'établissement</t>
  </si>
  <si>
    <t>Places installées par catégorie d'établissement au 31.12.2018</t>
  </si>
  <si>
    <t>Places installées au 31.12.2018 par catégorie de clientèle en établissement spécialisé</t>
  </si>
  <si>
    <t>Recours au droit au logement (DALO) en 2018</t>
  </si>
  <si>
    <t>Lits, places installés au 31 décembre 2018 par catégorie d'établissement</t>
  </si>
  <si>
    <t>34 - Accueils collectifs de mineurs sans hébergement (1)  [1ère partie]</t>
  </si>
  <si>
    <t>34 - Accueils collectifs de mineurs sans hébergement (1)  [2ème partie]</t>
  </si>
  <si>
    <r>
      <rPr>
        <b/>
        <sz val="8"/>
        <rFont val="Arial"/>
        <family val="2"/>
      </rPr>
      <t>Sources</t>
    </r>
    <r>
      <rPr>
        <sz val="8"/>
        <rFont val="Arial"/>
        <family val="2"/>
      </rPr>
      <t xml:space="preserve"> : Djepva, base de données Siam ; traitement Injep, Medes ; découpage communal au 1er janvier 2018 . Estimations au 15 octobre 2019</t>
    </r>
  </si>
  <si>
    <r>
      <rPr>
        <b/>
        <sz val="8"/>
        <rFont val="Arial"/>
        <family val="2"/>
      </rPr>
      <t>Sources</t>
    </r>
    <r>
      <rPr>
        <sz val="8"/>
        <rFont val="Arial"/>
        <family val="2"/>
      </rPr>
      <t xml:space="preserve"> : Djepva, base de données Siam ; traitement Injep, Medes ; découpage communal au 1er janvier 2018.  Estimations au 15 octobre 2019</t>
    </r>
  </si>
  <si>
    <t>34 - Accueils collectifs de mineurs sans hébergement (1)  [3ème partie]</t>
  </si>
  <si>
    <r>
      <rPr>
        <b/>
        <sz val="8"/>
        <color indexed="8"/>
        <rFont val="Arial"/>
        <family val="2"/>
      </rPr>
      <t>Sources</t>
    </r>
    <r>
      <rPr>
        <sz val="8"/>
        <color indexed="8"/>
        <rFont val="Arial"/>
        <family val="2"/>
      </rPr>
      <t xml:space="preserve"> : Djepva, fichiers Siam ; traitement Injep, Medes. Estimations au 15 octobre 2019</t>
    </r>
  </si>
  <si>
    <t xml:space="preserve">       Séjours courts (séjours non spécifiques de moins de cinq jours)</t>
  </si>
  <si>
    <t xml:space="preserve">       Séjours spécifiques (sportifs, linguistiques, artistiques ou culturels, rencontres européennes de jeunes, chantiers de bénévoles, séjours OFAJ, séjours de cohésion organisés dans le cadre du SNU)</t>
  </si>
  <si>
    <t xml:space="preserve">       Séjours "activité accessoire" aux accueils de loisirs ou aux accueils de jeunes (mini-séjours)</t>
  </si>
  <si>
    <t xml:space="preserve">       Ensemble des séjours</t>
  </si>
  <si>
    <r>
      <rPr>
        <b/>
        <sz val="8"/>
        <color indexed="8"/>
        <rFont val="Arial"/>
        <family val="2"/>
      </rPr>
      <t>Sources</t>
    </r>
    <r>
      <rPr>
        <sz val="8"/>
        <color indexed="8"/>
        <rFont val="Arial"/>
        <family val="2"/>
      </rPr>
      <t xml:space="preserve"> : Djepva, fichiers Siam ; traitement Injep, Medes ; découpage communal au 1er janvier 2018. Estimations au 15 octobre 2019</t>
    </r>
  </si>
  <si>
    <t>35 - Accueils collectifs de mineurs avec hébergement (1) [1ère partie]</t>
  </si>
  <si>
    <t>35 - Accueils collectifs de mineurs avec hébergement (1) [2ème partie]</t>
  </si>
  <si>
    <t>Au moins une période d'activité parmi le lundi, le mardi, le jeudi et le vendredi</t>
  </si>
  <si>
    <t>Sources : Ministères en charge de la jeunesse et des sports, Injep-Medes, Direction des Sports, CGOCTS</t>
  </si>
  <si>
    <t>Source : Ministères en charge de la jeunesse et des sports, Direction des Sports, base de données PSQS (parcours et suivi quotidien du sportif), structures relatives aux établissements accueillant des sportifs en lien avec le haut niveau, année 2019-2020, Res</t>
  </si>
  <si>
    <t>Source : DREES, enquête écoles de formation 2018</t>
  </si>
  <si>
    <t>Sources : Ministères en charge de l'enseignement supérieur (diplômes STAPS et DUT carrière sociale et animation), en charge des sports (direction des Sports, Forôme Exploit) pour les autres diplômes professionnels du champ "sport et animation" et en charge de la jeunesse (DJEPVA, base de données BAFA-BAFD, traitements Injep-Medes)</t>
  </si>
  <si>
    <t>BEES 1er degré (2)</t>
  </si>
  <si>
    <t>Sources : Insee-Clap (associations employeuses) ; base de données Séquoia de l’Acoss et des Urssaf</t>
  </si>
  <si>
    <t>43 - Activité, Emploi associatif et focus sur l'emploi salarié du secteur privé dans le sport</t>
  </si>
  <si>
    <t>Emploi associatif et focus sur l'emploi salarié du secteur privé dans le sport</t>
  </si>
  <si>
    <t>24 - Etablissements et services médico-sociaux [1ère partie]</t>
  </si>
  <si>
    <t>24 - Etablissements et services médico-sociaux [2ème partie]</t>
  </si>
  <si>
    <t xml:space="preserve">     Séjours de vacances (séjours non spécifiques d'au moins cinq jours)</t>
  </si>
  <si>
    <t xml:space="preserve">(5) Activités économiques concourant essentiellement à la mise à disposition de biens ou de services nécessaires à la pratique du sport. Exemples : construction de bateaux de plaisance (NAF 30.12Z), fabrication de bicyclettes et de véhicules pour invalides (NAF 30.92Z), fabrication d'articles de sport (NAF 32.30Z), commerce de détail d'articles de sport en magasin spécialisé (NAF 47.64Z), téléphériques et remontées
mécaniques (NAF 49.39C), location et location-bail d'articles de loisir et de sport (NAF 77.21Z). </t>
  </si>
  <si>
    <t>Accueils collectifs de mineurs sans hébergement (3ème partie)</t>
  </si>
  <si>
    <t>Équipements sportifs, sports de haut niveau, pôles sportifs</t>
  </si>
  <si>
    <t>Diplômes délivrés en 2018 dans le champ des professions sociales</t>
  </si>
  <si>
    <t>Diplômes délivrés en 2018 dans le champ des professions de santé</t>
  </si>
  <si>
    <t>Diplômes délivrés en 2018 dans les champs animation socioculturelle et sport</t>
  </si>
  <si>
    <t>Effectifs par classe d’âge au 1er janvier 2019 Hommes</t>
  </si>
  <si>
    <t>Effectifs par classe d’âge au 1er janvier 2019 Femmes</t>
  </si>
  <si>
    <t>Effectifs par classe d’âge au 1er janvier 2019 Ensemble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</si>
</sst>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_-* #,##0.00\ _€_-;\-* #,##0.00\ _€_-;_-* \-??\ _€_-;_-@_-"/>
  </numFmts>
  <fonts count="77">
    <font>
      <sz val="8"/>
      <name val="Helv"/>
      <family val="0"/>
    </font>
    <font>
      <sz val="11"/>
      <color indexed="8"/>
      <name val="Calibri"/>
      <family val="2"/>
    </font>
    <font>
      <sz val="8"/>
      <name val="Arial"/>
      <family val="2"/>
    </font>
    <font>
      <b/>
      <sz val="12"/>
      <name val="Arial"/>
      <family val="2"/>
    </font>
    <font>
      <b/>
      <sz val="8"/>
      <color indexed="8"/>
      <name val="Arial"/>
      <family val="2"/>
    </font>
    <font>
      <sz val="8"/>
      <color indexed="8"/>
      <name val="Arial"/>
      <family val="2"/>
    </font>
    <font>
      <b/>
      <sz val="7.5"/>
      <color indexed="9"/>
      <name val="Arial"/>
      <family val="2"/>
    </font>
    <font>
      <b/>
      <sz val="6"/>
      <color indexed="9"/>
      <name val="Arial"/>
      <family val="2"/>
    </font>
    <font>
      <b/>
      <sz val="8"/>
      <name val="Arial"/>
      <family val="2"/>
    </font>
    <font>
      <b/>
      <sz val="10"/>
      <name val="Arial"/>
      <family val="2"/>
    </font>
    <font>
      <sz val="10"/>
      <name val="MS Sans Serif"/>
      <family val="2"/>
    </font>
    <font>
      <i/>
      <sz val="8"/>
      <name val="Arial"/>
      <family val="2"/>
    </font>
    <font>
      <sz val="10"/>
      <name val="Arial"/>
      <family val="2"/>
    </font>
    <font>
      <sz val="9"/>
      <name val="Arial"/>
      <family val="2"/>
    </font>
    <font>
      <sz val="8"/>
      <color indexed="10"/>
      <name val="Arial"/>
      <family val="2"/>
    </font>
    <font>
      <b/>
      <sz val="11"/>
      <name val="Arial"/>
      <family val="2"/>
    </font>
    <font>
      <b/>
      <sz val="9"/>
      <name val="Arial"/>
      <family val="2"/>
    </font>
    <font>
      <sz val="11"/>
      <name val="Arial"/>
      <family val="2"/>
    </font>
    <font>
      <sz val="9"/>
      <name val="Helv"/>
      <family val="0"/>
    </font>
    <font>
      <u val="single"/>
      <sz val="9"/>
      <name val="Helv"/>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9"/>
      <name val="Calibri"/>
      <family val="2"/>
    </font>
    <font>
      <sz val="11"/>
      <color indexed="20"/>
      <name val="Calibri"/>
      <family val="2"/>
    </font>
    <font>
      <u val="single"/>
      <sz val="11"/>
      <color indexed="30"/>
      <name val="Calibri"/>
      <family val="2"/>
    </font>
    <font>
      <u val="single"/>
      <sz val="11"/>
      <color indexed="56"/>
      <name val="Calibri"/>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1"/>
      <color indexed="9"/>
      <name val="Calibri"/>
      <family val="2"/>
    </font>
    <font>
      <b/>
      <sz val="18"/>
      <color indexed="56"/>
      <name val="Cambri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8"/>
      <color indexed="12"/>
      <name val="Helv"/>
      <family val="0"/>
    </font>
    <font>
      <b/>
      <sz val="8"/>
      <color indexed="10"/>
      <name val="Arial"/>
      <family val="2"/>
    </font>
    <font>
      <sz val="8"/>
      <color indexed="56"/>
      <name val="Arial"/>
      <family val="2"/>
    </font>
    <font>
      <u val="single"/>
      <sz val="10"/>
      <color indexed="12"/>
      <name val="Arial"/>
      <family val="2"/>
    </font>
    <font>
      <u val="single"/>
      <sz val="8"/>
      <color indexed="20"/>
      <name val="Helv"/>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Helv"/>
      <family val="0"/>
    </font>
    <font>
      <u val="single"/>
      <sz val="11"/>
      <color rgb="FF0066AA"/>
      <name val="Calibri"/>
      <family val="2"/>
    </font>
    <font>
      <u val="single"/>
      <sz val="8"/>
      <color theme="11"/>
      <name val="Helv"/>
      <family val="0"/>
    </font>
    <font>
      <u val="single"/>
      <sz val="11"/>
      <color rgb="FF004488"/>
      <name val="Calibri"/>
      <family val="2"/>
    </font>
    <font>
      <sz val="11"/>
      <color rgb="FF9C6500"/>
      <name val="Calibri"/>
      <family val="2"/>
    </font>
    <font>
      <sz val="10"/>
      <color rgb="FF000000"/>
      <name val="Arial"/>
      <family val="2"/>
    </font>
    <font>
      <sz val="11"/>
      <color rgb="FF006100"/>
      <name val="Calibri"/>
      <family val="2"/>
    </font>
    <font>
      <b/>
      <sz val="11"/>
      <color rgb="FF3F3F3F"/>
      <name val="Calibri"/>
      <family val="2"/>
    </font>
    <font>
      <i/>
      <sz val="11"/>
      <color rgb="FF7F7F7F"/>
      <name val="Calibri"/>
      <family val="2"/>
    </font>
    <font>
      <b/>
      <sz val="11"/>
      <color rgb="FFFFFFFF"/>
      <name val="Calibri"/>
      <family val="2"/>
    </font>
    <font>
      <b/>
      <sz val="18"/>
      <color theme="3"/>
      <name val="Cambria"/>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FF0000"/>
      <name val="Arial"/>
      <family val="2"/>
    </font>
    <font>
      <sz val="8"/>
      <color rgb="FFFF0000"/>
      <name val="Arial"/>
      <family val="2"/>
    </font>
    <font>
      <sz val="8"/>
      <color rgb="FF002060"/>
      <name val="Arial"/>
      <family val="2"/>
    </font>
    <font>
      <b/>
      <sz val="8"/>
      <color theme="1"/>
      <name val="Arial"/>
      <family val="2"/>
    </font>
    <font>
      <u val="single"/>
      <sz val="10"/>
      <color theme="10"/>
      <name val="Arial"/>
      <family val="2"/>
    </font>
    <font>
      <sz val="8"/>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0F0F0"/>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A5A5A5"/>
        <bgColor indexed="64"/>
      </patternFill>
    </fill>
    <fill>
      <patternFill patternType="solid">
        <fgColor indexed="17"/>
        <bgColor indexed="64"/>
      </patternFill>
    </fill>
    <fill>
      <patternFill patternType="solid">
        <fgColor indexed="17"/>
        <bgColor indexed="64"/>
      </patternFill>
    </fill>
    <fill>
      <patternFill patternType="solid">
        <fgColor indexed="50"/>
        <bgColor indexed="64"/>
      </patternFill>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theme="0"/>
      </left>
      <right style="thin">
        <color theme="0"/>
      </right>
      <top style="thin">
        <color theme="0"/>
      </top>
      <bottom style="thin">
        <color theme="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right/>
      <top style="thin"/>
      <bottom/>
    </border>
    <border>
      <left style="thin"/>
      <right style="thin"/>
      <top/>
      <bottom/>
    </border>
    <border>
      <left style="thin"/>
      <right style="thin"/>
      <top/>
      <bottom style="thin"/>
    </border>
    <border>
      <left/>
      <right/>
      <top/>
      <bottom style="thin"/>
    </border>
    <border>
      <left style="thin"/>
      <right/>
      <top/>
      <bottom style="thin"/>
    </border>
    <border>
      <left/>
      <right style="thin"/>
      <top/>
      <bottom style="thin"/>
    </border>
    <border>
      <left/>
      <right style="thin"/>
      <top/>
      <bottom/>
    </border>
    <border>
      <left style="thin"/>
      <right/>
      <top/>
      <bottom/>
    </border>
    <border>
      <left style="thin"/>
      <right/>
      <top style="thin"/>
      <bottom/>
    </border>
  </borders>
  <cellStyleXfs count="9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1" applyNumberFormat="0" applyAlignment="0" applyProtection="0"/>
    <xf numFmtId="0" fontId="49" fillId="26" borderId="1" applyNumberFormat="0" applyAlignment="0" applyProtection="0"/>
    <xf numFmtId="0" fontId="50" fillId="0" borderId="2" applyNumberFormat="0" applyFill="0" applyAlignment="0" applyProtection="0"/>
    <xf numFmtId="0" fontId="50" fillId="0" borderId="2" applyNumberFormat="0" applyFill="0" applyAlignment="0" applyProtection="0"/>
    <xf numFmtId="0" fontId="0"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46" fillId="27" borderId="3" applyNumberFormat="0" applyFont="0" applyAlignment="0" applyProtection="0"/>
    <xf numFmtId="0" fontId="51" fillId="28" borderId="1" applyNumberFormat="0" applyAlignment="0" applyProtection="0"/>
    <xf numFmtId="0" fontId="51" fillId="28" borderId="1" applyNumberFormat="0" applyAlignment="0" applyProtection="0"/>
    <xf numFmtId="0" fontId="12" fillId="0" borderId="0" applyFont="0" applyFill="0" applyBorder="0" applyAlignment="0" applyProtection="0"/>
    <xf numFmtId="0" fontId="12" fillId="0" borderId="0" applyFont="0" applyFill="0" applyBorder="0" applyAlignment="0" applyProtection="0"/>
    <xf numFmtId="3" fontId="25" fillId="29" borderId="4">
      <alignment horizontal="left" vertical="center" indent="1"/>
      <protection/>
    </xf>
    <xf numFmtId="0" fontId="52" fillId="30"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167" fontId="1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12" fillId="0" borderId="0">
      <alignment/>
      <protection/>
    </xf>
    <xf numFmtId="0" fontId="57" fillId="31" borderId="0" applyNumberFormat="0" applyBorder="0" applyAlignment="0" applyProtection="0"/>
    <xf numFmtId="0" fontId="57"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58" fillId="0" borderId="0">
      <alignment/>
      <protection/>
    </xf>
    <xf numFmtId="0" fontId="12" fillId="0" borderId="0">
      <alignment/>
      <protection/>
    </xf>
    <xf numFmtId="0" fontId="0" fillId="0" borderId="0">
      <alignment/>
      <protection/>
    </xf>
    <xf numFmtId="0" fontId="0" fillId="0" borderId="0">
      <alignment/>
      <protection/>
    </xf>
    <xf numFmtId="0" fontId="2" fillId="0" borderId="0">
      <alignment/>
      <protection/>
    </xf>
    <xf numFmtId="0" fontId="10" fillId="0" borderId="0">
      <alignment/>
      <protection/>
    </xf>
    <xf numFmtId="0" fontId="0" fillId="0" borderId="0">
      <alignment/>
      <protection/>
    </xf>
    <xf numFmtId="9" fontId="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0" fillId="26" borderId="5" applyNumberFormat="0" applyAlignment="0" applyProtection="0"/>
    <xf numFmtId="0" fontId="60" fillId="26" borderId="5"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3" borderId="6" applyProtection="0">
      <alignment/>
    </xf>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8" fillId="0" borderId="10" applyNumberFormat="0" applyFill="0" applyAlignment="0" applyProtection="0"/>
    <xf numFmtId="0" fontId="69" fillId="34" borderId="6" applyNumberFormat="0" applyAlignment="0" applyProtection="0"/>
    <xf numFmtId="0" fontId="69" fillId="34" borderId="6" applyNumberFormat="0" applyAlignment="0" applyProtection="0"/>
  </cellStyleXfs>
  <cellXfs count="313">
    <xf numFmtId="0" fontId="0" fillId="0" borderId="0" xfId="0" applyAlignment="1">
      <alignment/>
    </xf>
    <xf numFmtId="3" fontId="2" fillId="0" borderId="0" xfId="0" applyNumberFormat="1" applyFont="1" applyAlignment="1" applyProtection="1">
      <alignment vertical="center"/>
      <protection locked="0"/>
    </xf>
    <xf numFmtId="3" fontId="2" fillId="0" borderId="0" xfId="0" applyNumberFormat="1" applyFont="1" applyAlignment="1" applyProtection="1">
      <alignment/>
      <protection locked="0"/>
    </xf>
    <xf numFmtId="3" fontId="6" fillId="35" borderId="11" xfId="0" applyNumberFormat="1" applyFont="1" applyFill="1" applyBorder="1" applyAlignment="1" applyProtection="1">
      <alignment horizontal="center" vertical="center"/>
      <protection/>
    </xf>
    <xf numFmtId="3" fontId="7" fillId="36" borderId="11" xfId="0" applyNumberFormat="1" applyFont="1" applyFill="1" applyBorder="1" applyAlignment="1" applyProtection="1">
      <alignment horizontal="center" vertical="center" wrapText="1"/>
      <protection/>
    </xf>
    <xf numFmtId="3" fontId="6" fillId="37" borderId="12" xfId="0" applyNumberFormat="1" applyFont="1" applyFill="1" applyBorder="1" applyAlignment="1" applyProtection="1">
      <alignment horizontal="center" vertical="center"/>
      <protection locked="0"/>
    </xf>
    <xf numFmtId="3" fontId="8" fillId="38" borderId="13" xfId="0" applyNumberFormat="1" applyFont="1" applyFill="1" applyBorder="1" applyAlignment="1" applyProtection="1">
      <alignment vertical="center"/>
      <protection locked="0"/>
    </xf>
    <xf numFmtId="3" fontId="2" fillId="38" borderId="14" xfId="0" applyNumberFormat="1" applyFont="1" applyFill="1" applyBorder="1" applyAlignment="1" applyProtection="1">
      <alignment vertical="center"/>
      <protection locked="0"/>
    </xf>
    <xf numFmtId="3" fontId="2" fillId="38" borderId="14" xfId="0" applyNumberFormat="1" applyFont="1" applyFill="1" applyBorder="1" applyAlignment="1" applyProtection="1">
      <alignment horizontal="right" vertical="center"/>
      <protection locked="0"/>
    </xf>
    <xf numFmtId="3" fontId="2" fillId="0" borderId="0" xfId="0" applyNumberFormat="1" applyFont="1" applyAlignment="1" applyProtection="1">
      <alignment horizontal="right" vertical="center"/>
      <protection locked="0"/>
    </xf>
    <xf numFmtId="3" fontId="8" fillId="38" borderId="15" xfId="0" applyNumberFormat="1" applyFont="1" applyFill="1" applyBorder="1" applyAlignment="1" applyProtection="1">
      <alignment vertical="center"/>
      <protection locked="0"/>
    </xf>
    <xf numFmtId="3" fontId="2" fillId="38" borderId="0" xfId="0" applyNumberFormat="1" applyFont="1" applyFill="1" applyBorder="1" applyAlignment="1" applyProtection="1">
      <alignment vertical="center"/>
      <protection locked="0"/>
    </xf>
    <xf numFmtId="3" fontId="2" fillId="38" borderId="0" xfId="0" applyNumberFormat="1" applyFont="1" applyFill="1" applyBorder="1" applyAlignment="1" applyProtection="1">
      <alignment horizontal="right" vertical="center"/>
      <protection locked="0"/>
    </xf>
    <xf numFmtId="164" fontId="8" fillId="38" borderId="15" xfId="0" applyNumberFormat="1" applyFont="1" applyFill="1" applyBorder="1" applyAlignment="1">
      <alignment/>
    </xf>
    <xf numFmtId="164" fontId="2" fillId="38" borderId="0" xfId="0" applyNumberFormat="1" applyFont="1" applyFill="1" applyAlignment="1">
      <alignment/>
    </xf>
    <xf numFmtId="165" fontId="8" fillId="38" borderId="15" xfId="0" applyNumberFormat="1" applyFont="1" applyFill="1" applyBorder="1" applyAlignment="1" applyProtection="1">
      <alignment horizontal="right" vertical="center"/>
      <protection locked="0"/>
    </xf>
    <xf numFmtId="164" fontId="8" fillId="38" borderId="15" xfId="0" applyNumberFormat="1" applyFont="1" applyFill="1" applyBorder="1" applyAlignment="1">
      <alignment vertical="top"/>
    </xf>
    <xf numFmtId="164" fontId="2" fillId="38" borderId="0" xfId="0" applyNumberFormat="1" applyFont="1" applyFill="1" applyAlignment="1">
      <alignment vertical="top"/>
    </xf>
    <xf numFmtId="3" fontId="8" fillId="38" borderId="15" xfId="0" applyNumberFormat="1" applyFont="1" applyFill="1" applyBorder="1" applyAlignment="1" applyProtection="1">
      <alignment horizontal="right" vertical="center"/>
      <protection/>
    </xf>
    <xf numFmtId="3" fontId="2" fillId="38" borderId="0" xfId="0" applyNumberFormat="1" applyFont="1" applyFill="1" applyBorder="1" applyAlignment="1" applyProtection="1">
      <alignment vertical="center"/>
      <protection/>
    </xf>
    <xf numFmtId="3" fontId="8" fillId="38" borderId="15" xfId="0" applyNumberFormat="1" applyFont="1" applyFill="1" applyBorder="1" applyAlignment="1" applyProtection="1">
      <alignment vertical="top"/>
      <protection locked="0"/>
    </xf>
    <xf numFmtId="3" fontId="2" fillId="38" borderId="0" xfId="0" applyNumberFormat="1" applyFont="1" applyFill="1" applyBorder="1" applyAlignment="1" applyProtection="1">
      <alignment vertical="top"/>
      <protection locked="0"/>
    </xf>
    <xf numFmtId="3" fontId="2" fillId="0" borderId="0" xfId="0" applyNumberFormat="1" applyFont="1" applyAlignment="1" applyProtection="1">
      <alignment vertical="top"/>
      <protection locked="0"/>
    </xf>
    <xf numFmtId="164" fontId="8" fillId="38" borderId="15" xfId="0" applyNumberFormat="1" applyFont="1" applyFill="1" applyBorder="1" applyAlignment="1">
      <alignment vertical="center"/>
    </xf>
    <xf numFmtId="164" fontId="2" fillId="38" borderId="0" xfId="0" applyNumberFormat="1" applyFont="1" applyFill="1" applyAlignment="1">
      <alignment vertical="center"/>
    </xf>
    <xf numFmtId="164" fontId="8" fillId="38" borderId="16" xfId="0" applyNumberFormat="1" applyFont="1" applyFill="1" applyBorder="1" applyAlignment="1">
      <alignment vertical="center"/>
    </xf>
    <xf numFmtId="164" fontId="2" fillId="38" borderId="17" xfId="0" applyNumberFormat="1" applyFont="1" applyFill="1" applyBorder="1" applyAlignment="1">
      <alignment vertical="center"/>
    </xf>
    <xf numFmtId="165" fontId="8" fillId="38" borderId="16"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left" vertical="center" wrapText="1"/>
      <protection/>
    </xf>
    <xf numFmtId="3" fontId="2" fillId="0" borderId="0" xfId="0" applyNumberFormat="1" applyFont="1" applyBorder="1" applyAlignment="1" applyProtection="1">
      <alignment vertical="center"/>
      <protection locked="0"/>
    </xf>
    <xf numFmtId="3" fontId="5" fillId="0" borderId="0" xfId="0" applyNumberFormat="1" applyFont="1" applyFill="1" applyBorder="1" applyAlignment="1" applyProtection="1">
      <alignment vertical="center" wrapText="1"/>
      <protection/>
    </xf>
    <xf numFmtId="164" fontId="8" fillId="38" borderId="13" xfId="0" applyNumberFormat="1" applyFont="1" applyFill="1" applyBorder="1" applyAlignment="1">
      <alignment vertical="center"/>
    </xf>
    <xf numFmtId="164" fontId="2" fillId="38" borderId="14" xfId="0" applyNumberFormat="1" applyFont="1" applyFill="1" applyBorder="1" applyAlignment="1">
      <alignment vertical="center"/>
    </xf>
    <xf numFmtId="3" fontId="2" fillId="0" borderId="0" xfId="0" applyNumberFormat="1" applyFont="1" applyAlignment="1" applyProtection="1">
      <alignment vertical="center"/>
      <protection/>
    </xf>
    <xf numFmtId="3" fontId="2" fillId="0" borderId="0" xfId="0" applyNumberFormat="1" applyFont="1" applyAlignment="1" applyProtection="1">
      <alignment/>
      <protection/>
    </xf>
    <xf numFmtId="3" fontId="3" fillId="0" borderId="0" xfId="0" applyNumberFormat="1" applyFont="1" applyFill="1" applyAlignment="1" applyProtection="1">
      <alignment horizontal="left" vertical="center" indent="4"/>
      <protection/>
    </xf>
    <xf numFmtId="3" fontId="8" fillId="38" borderId="13" xfId="0" applyNumberFormat="1" applyFont="1" applyFill="1" applyBorder="1" applyAlignment="1" applyProtection="1">
      <alignment horizontal="right" vertical="center"/>
      <protection locked="0"/>
    </xf>
    <xf numFmtId="3" fontId="8" fillId="38" borderId="16" xfId="0" applyNumberFormat="1" applyFont="1" applyFill="1" applyBorder="1" applyAlignment="1" applyProtection="1">
      <alignment vertical="center"/>
      <protection locked="0"/>
    </xf>
    <xf numFmtId="3" fontId="2" fillId="38" borderId="17" xfId="0" applyNumberFormat="1" applyFont="1" applyFill="1" applyBorder="1" applyAlignment="1" applyProtection="1">
      <alignment vertical="center"/>
      <protection locked="0"/>
    </xf>
    <xf numFmtId="3" fontId="2" fillId="0" borderId="0" xfId="0" applyNumberFormat="1" applyFont="1" applyFill="1" applyAlignment="1" applyProtection="1">
      <alignment/>
      <protection locked="0"/>
    </xf>
    <xf numFmtId="3" fontId="2" fillId="0" borderId="0" xfId="0" applyNumberFormat="1" applyFont="1" applyFill="1" applyBorder="1" applyAlignment="1" applyProtection="1">
      <alignment/>
      <protection/>
    </xf>
    <xf numFmtId="164" fontId="8" fillId="38" borderId="15" xfId="0" applyNumberFormat="1" applyFont="1" applyFill="1" applyBorder="1" applyAlignment="1">
      <alignment horizontal="right" vertical="center"/>
    </xf>
    <xf numFmtId="164" fontId="2" fillId="38" borderId="0" xfId="0" applyNumberFormat="1" applyFont="1" applyFill="1" applyAlignment="1">
      <alignment horizontal="right" vertical="center"/>
    </xf>
    <xf numFmtId="164" fontId="8" fillId="38" borderId="16" xfId="0" applyNumberFormat="1" applyFont="1" applyFill="1" applyBorder="1" applyAlignment="1">
      <alignment horizontal="right" vertical="center"/>
    </xf>
    <xf numFmtId="164" fontId="2" fillId="38" borderId="17" xfId="0" applyNumberFormat="1" applyFont="1" applyFill="1" applyBorder="1" applyAlignment="1">
      <alignment horizontal="right" vertical="center"/>
    </xf>
    <xf numFmtId="164" fontId="2" fillId="0" borderId="0" xfId="0" applyNumberFormat="1" applyFont="1" applyAlignment="1" applyProtection="1">
      <alignment vertical="center"/>
      <protection locked="0"/>
    </xf>
    <xf numFmtId="3" fontId="2" fillId="0" borderId="0" xfId="0" applyNumberFormat="1" applyFont="1" applyFill="1" applyBorder="1" applyAlignment="1" applyProtection="1">
      <alignment/>
      <protection locked="0"/>
    </xf>
    <xf numFmtId="3" fontId="8" fillId="0" borderId="0" xfId="0" applyNumberFormat="1" applyFont="1" applyFill="1" applyBorder="1" applyAlignment="1" applyProtection="1">
      <alignment vertical="center"/>
      <protection locked="0"/>
    </xf>
    <xf numFmtId="3" fontId="2" fillId="0" borderId="0" xfId="0" applyNumberFormat="1" applyFont="1" applyFill="1" applyBorder="1" applyAlignment="1" applyProtection="1">
      <alignment vertical="center"/>
      <protection locked="0"/>
    </xf>
    <xf numFmtId="164" fontId="8" fillId="0" borderId="0" xfId="0" applyNumberFormat="1" applyFont="1" applyFill="1" applyBorder="1" applyAlignment="1">
      <alignment vertical="center"/>
    </xf>
    <xf numFmtId="164" fontId="2" fillId="0" borderId="0" xfId="0" applyNumberFormat="1" applyFont="1" applyFill="1" applyBorder="1" applyAlignment="1">
      <alignment vertical="center"/>
    </xf>
    <xf numFmtId="3" fontId="8" fillId="39" borderId="15" xfId="0" applyNumberFormat="1" applyFont="1" applyFill="1" applyBorder="1" applyAlignment="1" applyProtection="1">
      <alignment horizontal="right" vertical="center"/>
      <protection locked="0"/>
    </xf>
    <xf numFmtId="3" fontId="2" fillId="38" borderId="17" xfId="0" applyNumberFormat="1" applyFont="1" applyFill="1" applyBorder="1" applyAlignment="1" applyProtection="1">
      <alignment horizontal="right" vertical="center"/>
      <protection locked="0"/>
    </xf>
    <xf numFmtId="3" fontId="8" fillId="39" borderId="16" xfId="0" applyNumberFormat="1" applyFont="1" applyFill="1" applyBorder="1" applyAlignment="1" applyProtection="1">
      <alignment horizontal="right" vertical="center"/>
      <protection locked="0"/>
    </xf>
    <xf numFmtId="3" fontId="2" fillId="0" borderId="0" xfId="0" applyNumberFormat="1" applyFont="1" applyFill="1" applyAlignment="1" applyProtection="1">
      <alignment horizontal="left" vertical="center" wrapText="1"/>
      <protection/>
    </xf>
    <xf numFmtId="164" fontId="2" fillId="0" borderId="0" xfId="0" applyNumberFormat="1" applyFont="1" applyFill="1" applyAlignment="1" applyProtection="1">
      <alignment vertical="center"/>
      <protection locked="0"/>
    </xf>
    <xf numFmtId="0" fontId="2" fillId="0" borderId="0" xfId="0" applyFont="1" applyFill="1" applyAlignment="1">
      <alignment vertical="center"/>
    </xf>
    <xf numFmtId="164" fontId="8" fillId="0" borderId="13" xfId="0" applyNumberFormat="1" applyFont="1" applyFill="1" applyBorder="1" applyAlignment="1" applyProtection="1">
      <alignment horizontal="left" vertical="center"/>
      <protection/>
    </xf>
    <xf numFmtId="3" fontId="8" fillId="0" borderId="15" xfId="0" applyNumberFormat="1" applyFont="1" applyFill="1" applyBorder="1" applyAlignment="1" applyProtection="1">
      <alignment horizontal="left" vertical="center"/>
      <protection/>
    </xf>
    <xf numFmtId="3" fontId="2" fillId="0" borderId="0" xfId="0" applyNumberFormat="1" applyFont="1" applyFill="1" applyAlignment="1" applyProtection="1">
      <alignment vertical="center"/>
      <protection locked="0"/>
    </xf>
    <xf numFmtId="165" fontId="8" fillId="39" borderId="15" xfId="0" applyNumberFormat="1" applyFont="1" applyFill="1" applyBorder="1" applyAlignment="1" applyProtection="1">
      <alignment vertical="center"/>
      <protection locked="0"/>
    </xf>
    <xf numFmtId="165" fontId="2" fillId="39" borderId="0" xfId="0" applyNumberFormat="1" applyFont="1" applyFill="1" applyBorder="1" applyAlignment="1" applyProtection="1">
      <alignment vertical="center"/>
      <protection locked="0"/>
    </xf>
    <xf numFmtId="164" fontId="2" fillId="0" borderId="0" xfId="0" applyNumberFormat="1" applyFont="1" applyAlignment="1" applyProtection="1">
      <alignment/>
      <protection locked="0"/>
    </xf>
    <xf numFmtId="165" fontId="2" fillId="38" borderId="0" xfId="0" applyNumberFormat="1" applyFont="1" applyFill="1" applyBorder="1" applyAlignment="1" applyProtection="1">
      <alignment horizontal="right" vertical="center"/>
      <protection locked="0"/>
    </xf>
    <xf numFmtId="165" fontId="8" fillId="39" borderId="16" xfId="0" applyNumberFormat="1" applyFont="1" applyFill="1" applyBorder="1" applyAlignment="1" applyProtection="1">
      <alignment vertical="center"/>
      <protection locked="0"/>
    </xf>
    <xf numFmtId="165" fontId="2" fillId="39" borderId="17" xfId="0" applyNumberFormat="1" applyFont="1" applyFill="1" applyBorder="1" applyAlignment="1" applyProtection="1">
      <alignment vertical="center"/>
      <protection locked="0"/>
    </xf>
    <xf numFmtId="164" fontId="2" fillId="0" borderId="0" xfId="0" applyNumberFormat="1" applyFont="1" applyFill="1" applyAlignment="1" applyProtection="1">
      <alignment/>
      <protection locked="0"/>
    </xf>
    <xf numFmtId="165" fontId="8" fillId="38" borderId="15" xfId="0" applyNumberFormat="1" applyFont="1" applyFill="1" applyBorder="1" applyAlignment="1" applyProtection="1">
      <alignment vertical="center"/>
      <protection locked="0"/>
    </xf>
    <xf numFmtId="165" fontId="2" fillId="38" borderId="0"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horizontal="left" vertical="center" indent="2"/>
      <protection/>
    </xf>
    <xf numFmtId="165" fontId="2" fillId="38" borderId="17" xfId="0" applyNumberFormat="1" applyFont="1" applyFill="1" applyBorder="1" applyAlignment="1" applyProtection="1">
      <alignment horizontal="right" vertical="center"/>
      <protection locked="0"/>
    </xf>
    <xf numFmtId="165" fontId="8" fillId="38" borderId="16" xfId="0" applyNumberFormat="1" applyFont="1" applyFill="1" applyBorder="1" applyAlignment="1" applyProtection="1">
      <alignment vertical="center"/>
      <protection locked="0"/>
    </xf>
    <xf numFmtId="3" fontId="7" fillId="36" borderId="13" xfId="0" applyNumberFormat="1" applyFont="1" applyFill="1" applyBorder="1" applyAlignment="1" applyProtection="1">
      <alignment horizontal="center" vertical="center" wrapText="1"/>
      <protection/>
    </xf>
    <xf numFmtId="3" fontId="6" fillId="37" borderId="14" xfId="0" applyNumberFormat="1"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left" vertical="center"/>
      <protection/>
    </xf>
    <xf numFmtId="10" fontId="5" fillId="0" borderId="0" xfId="0" applyNumberFormat="1" applyFont="1" applyFill="1" applyAlignment="1" applyProtection="1">
      <alignment/>
      <protection locked="0"/>
    </xf>
    <xf numFmtId="3" fontId="2" fillId="0" borderId="0" xfId="0" applyNumberFormat="1" applyFont="1" applyBorder="1" applyAlignment="1" applyProtection="1">
      <alignment/>
      <protection locked="0"/>
    </xf>
    <xf numFmtId="3" fontId="2" fillId="0" borderId="0" xfId="0" applyNumberFormat="1" applyFont="1" applyFill="1" applyBorder="1" applyAlignment="1" applyProtection="1">
      <alignment wrapText="1"/>
      <protection/>
    </xf>
    <xf numFmtId="0" fontId="8" fillId="0" borderId="15" xfId="0" applyFont="1" applyBorder="1" applyAlignment="1" applyProtection="1">
      <alignment wrapText="1"/>
      <protection/>
    </xf>
    <xf numFmtId="3" fontId="2" fillId="0" borderId="0" xfId="0" applyNumberFormat="1" applyFont="1" applyAlignment="1" applyProtection="1">
      <alignment/>
      <protection locked="0"/>
    </xf>
    <xf numFmtId="3" fontId="5" fillId="0" borderId="15" xfId="0" applyNumberFormat="1" applyFont="1" applyFill="1" applyBorder="1" applyAlignment="1" applyProtection="1">
      <alignment horizontal="left" vertical="center" indent="2"/>
      <protection/>
    </xf>
    <xf numFmtId="0" fontId="8" fillId="0" borderId="15" xfId="0" applyFont="1" applyFill="1" applyBorder="1" applyAlignment="1" applyProtection="1">
      <alignment wrapText="1"/>
      <protection/>
    </xf>
    <xf numFmtId="0" fontId="8" fillId="0" borderId="15" xfId="0" applyFont="1" applyFill="1" applyBorder="1" applyAlignment="1" applyProtection="1">
      <alignment vertical="center" wrapText="1"/>
      <protection/>
    </xf>
    <xf numFmtId="0" fontId="8" fillId="0" borderId="16"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3" fontId="2" fillId="0" borderId="0" xfId="0" applyNumberFormat="1" applyFont="1" applyFill="1" applyBorder="1" applyAlignment="1" applyProtection="1">
      <alignment horizontal="left" vertical="center"/>
      <protection/>
    </xf>
    <xf numFmtId="3" fontId="2" fillId="0" borderId="0" xfId="0" applyNumberFormat="1" applyFont="1" applyFill="1" applyBorder="1" applyAlignment="1" applyProtection="1">
      <alignment horizontal="left" wrapText="1"/>
      <protection/>
    </xf>
    <xf numFmtId="0" fontId="2" fillId="0"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165" fontId="5" fillId="0" borderId="0" xfId="0" applyNumberFormat="1" applyFont="1" applyAlignment="1" applyProtection="1">
      <alignment vertical="center"/>
      <protection/>
    </xf>
    <xf numFmtId="3" fontId="5" fillId="0" borderId="15" xfId="0" applyNumberFormat="1" applyFont="1" applyFill="1" applyBorder="1" applyAlignment="1" applyProtection="1">
      <alignment horizontal="left" vertical="center" indent="4"/>
      <protection/>
    </xf>
    <xf numFmtId="3" fontId="2" fillId="0" borderId="0" xfId="0" applyNumberFormat="1" applyFont="1" applyAlignment="1" applyProtection="1">
      <alignment horizontal="left" vertical="center"/>
      <protection locked="0"/>
    </xf>
    <xf numFmtId="3" fontId="70" fillId="0" borderId="0" xfId="0" applyNumberFormat="1" applyFont="1" applyFill="1" applyBorder="1" applyAlignment="1" applyProtection="1">
      <alignment vertical="center"/>
      <protection/>
    </xf>
    <xf numFmtId="3" fontId="12" fillId="0" borderId="0" xfId="0" applyNumberFormat="1" applyFont="1" applyAlignment="1" applyProtection="1">
      <alignment/>
      <protection locked="0"/>
    </xf>
    <xf numFmtId="165" fontId="8" fillId="39" borderId="13" xfId="0" applyNumberFormat="1" applyFont="1" applyFill="1" applyBorder="1" applyAlignment="1" applyProtection="1">
      <alignment horizontal="right" vertical="center"/>
      <protection/>
    </xf>
    <xf numFmtId="165" fontId="2" fillId="39" borderId="0" xfId="0" applyNumberFormat="1" applyFont="1" applyFill="1" applyBorder="1" applyAlignment="1" applyProtection="1">
      <alignment horizontal="right" vertical="center"/>
      <protection/>
    </xf>
    <xf numFmtId="165" fontId="8" fillId="0" borderId="15" xfId="0" applyNumberFormat="1" applyFont="1" applyFill="1" applyBorder="1" applyAlignment="1" applyProtection="1">
      <alignment vertical="center" wrapText="1"/>
      <protection/>
    </xf>
    <xf numFmtId="164" fontId="8" fillId="0" borderId="16" xfId="0" applyNumberFormat="1" applyFont="1" applyFill="1" applyBorder="1" applyAlignment="1" applyProtection="1">
      <alignment vertical="center" wrapText="1"/>
      <protection/>
    </xf>
    <xf numFmtId="165" fontId="8" fillId="38" borderId="16" xfId="0" applyNumberFormat="1" applyFont="1" applyFill="1" applyBorder="1" applyAlignment="1" applyProtection="1">
      <alignment horizontal="right" vertical="center"/>
      <protection/>
    </xf>
    <xf numFmtId="165" fontId="2" fillId="38" borderId="18" xfId="0" applyNumberFormat="1" applyFont="1" applyFill="1" applyBorder="1" applyAlignment="1" applyProtection="1">
      <alignment horizontal="right" vertical="center"/>
      <protection/>
    </xf>
    <xf numFmtId="165" fontId="2" fillId="38" borderId="17" xfId="0" applyNumberFormat="1" applyFont="1" applyFill="1" applyBorder="1" applyAlignment="1" applyProtection="1">
      <alignment horizontal="right" vertical="center"/>
      <protection/>
    </xf>
    <xf numFmtId="165" fontId="2" fillId="38" borderId="19" xfId="0" applyNumberFormat="1"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Fill="1" applyBorder="1" applyAlignment="1" applyProtection="1">
      <alignment vertical="center" wrapText="1"/>
      <protection/>
    </xf>
    <xf numFmtId="3" fontId="8" fillId="0" borderId="15" xfId="0" applyNumberFormat="1" applyFont="1" applyFill="1" applyBorder="1" applyAlignment="1" applyProtection="1">
      <alignment horizontal="left" vertical="center" wrapText="1"/>
      <protection/>
    </xf>
    <xf numFmtId="165" fontId="4" fillId="0" borderId="16" xfId="0" applyNumberFormat="1" applyFont="1" applyFill="1" applyBorder="1" applyAlignment="1" applyProtection="1">
      <alignment vertical="center" wrapText="1"/>
      <protection/>
    </xf>
    <xf numFmtId="3" fontId="5" fillId="0" borderId="16" xfId="0" applyNumberFormat="1" applyFont="1" applyFill="1" applyBorder="1" applyAlignment="1" applyProtection="1">
      <alignment horizontal="left" vertical="center" wrapText="1"/>
      <protection/>
    </xf>
    <xf numFmtId="3" fontId="2" fillId="0" borderId="0" xfId="872" applyNumberFormat="1" applyFont="1" applyFill="1" applyBorder="1" applyAlignment="1" applyProtection="1">
      <alignment vertical="center" wrapText="1"/>
      <protection/>
    </xf>
    <xf numFmtId="165" fontId="2" fillId="38" borderId="17" xfId="0" applyNumberFormat="1" applyFont="1" applyFill="1" applyBorder="1" applyAlignment="1" applyProtection="1">
      <alignment vertical="center"/>
      <protection locked="0"/>
    </xf>
    <xf numFmtId="3" fontId="2" fillId="0" borderId="0" xfId="0" applyNumberFormat="1" applyFont="1" applyBorder="1" applyAlignment="1" applyProtection="1">
      <alignment vertical="center" wrapText="1"/>
      <protection/>
    </xf>
    <xf numFmtId="3" fontId="5" fillId="0" borderId="0" xfId="0" applyNumberFormat="1" applyFont="1" applyAlignment="1" applyProtection="1">
      <alignment/>
      <protection locked="0"/>
    </xf>
    <xf numFmtId="164" fontId="2" fillId="0" borderId="15" xfId="817" applyNumberFormat="1" applyFont="1" applyFill="1" applyBorder="1" applyAlignment="1">
      <alignment horizontal="left" vertical="center" wrapText="1" indent="2"/>
      <protection/>
    </xf>
    <xf numFmtId="49" fontId="5" fillId="0" borderId="0" xfId="0" applyNumberFormat="1" applyFont="1" applyFill="1" applyAlignment="1">
      <alignment vertical="center" wrapText="1"/>
    </xf>
    <xf numFmtId="164" fontId="8" fillId="40" borderId="15" xfId="817" applyNumberFormat="1" applyFont="1" applyFill="1" applyBorder="1" applyAlignment="1">
      <alignment horizontal="left" vertical="center" wrapText="1" indent="2"/>
      <protection/>
    </xf>
    <xf numFmtId="0" fontId="2" fillId="40" borderId="15" xfId="817" applyNumberFormat="1" applyFont="1" applyFill="1" applyBorder="1" applyAlignment="1">
      <alignment horizontal="left" vertical="center" wrapText="1" indent="4"/>
      <protection/>
    </xf>
    <xf numFmtId="0" fontId="2" fillId="40" borderId="16" xfId="817" applyNumberFormat="1" applyFont="1" applyFill="1" applyBorder="1" applyAlignment="1">
      <alignment horizontal="left" vertical="center" wrapText="1" indent="4"/>
      <protection/>
    </xf>
    <xf numFmtId="3" fontId="5" fillId="0" borderId="0" xfId="0" applyNumberFormat="1" applyFont="1" applyFill="1" applyBorder="1" applyAlignment="1" applyProtection="1">
      <alignment vertical="center"/>
      <protection/>
    </xf>
    <xf numFmtId="3" fontId="5" fillId="0" borderId="0" xfId="0" applyNumberFormat="1" applyFont="1" applyBorder="1" applyAlignment="1" applyProtection="1">
      <alignment/>
      <protection locked="0"/>
    </xf>
    <xf numFmtId="1" fontId="8" fillId="38" borderId="15" xfId="0" applyNumberFormat="1" applyFont="1" applyFill="1" applyBorder="1" applyAlignment="1" applyProtection="1">
      <alignment horizontal="right" vertical="center"/>
      <protection/>
    </xf>
    <xf numFmtId="1" fontId="2" fillId="38" borderId="0" xfId="0" applyNumberFormat="1" applyFont="1" applyFill="1" applyBorder="1" applyAlignment="1" applyProtection="1">
      <alignment horizontal="right" vertical="center"/>
      <protection locked="0"/>
    </xf>
    <xf numFmtId="1" fontId="2" fillId="38" borderId="20" xfId="0" applyNumberFormat="1" applyFont="1" applyFill="1" applyBorder="1" applyAlignment="1" applyProtection="1">
      <alignment horizontal="right" vertical="center"/>
      <protection locked="0"/>
    </xf>
    <xf numFmtId="1" fontId="2" fillId="38" borderId="21" xfId="0" applyNumberFormat="1" applyFont="1" applyFill="1" applyBorder="1" applyAlignment="1" applyProtection="1">
      <alignment horizontal="right" vertical="center"/>
      <protection locked="0"/>
    </xf>
    <xf numFmtId="1" fontId="8" fillId="38" borderId="15" xfId="0" applyNumberFormat="1" applyFont="1" applyFill="1" applyBorder="1" applyAlignment="1" applyProtection="1">
      <alignment vertical="center"/>
      <protection locked="0"/>
    </xf>
    <xf numFmtId="1" fontId="2" fillId="38" borderId="0" xfId="0" applyNumberFormat="1" applyFont="1" applyFill="1" applyBorder="1" applyAlignment="1" applyProtection="1">
      <alignment vertical="center"/>
      <protection locked="0"/>
    </xf>
    <xf numFmtId="164" fontId="8" fillId="0" borderId="15" xfId="0" applyNumberFormat="1" applyFont="1" applyFill="1" applyBorder="1" applyAlignment="1" applyProtection="1">
      <alignment horizontal="left" vertical="center" wrapText="1"/>
      <protection/>
    </xf>
    <xf numFmtId="3" fontId="14" fillId="0" borderId="0" xfId="0" applyNumberFormat="1" applyFont="1" applyAlignment="1" applyProtection="1">
      <alignment/>
      <protection locked="0"/>
    </xf>
    <xf numFmtId="3" fontId="8" fillId="0" borderId="13" xfId="874" applyNumberFormat="1" applyFont="1" applyFill="1" applyBorder="1" applyAlignment="1" applyProtection="1">
      <alignment vertical="center" wrapText="1"/>
      <protection/>
    </xf>
    <xf numFmtId="164" fontId="2" fillId="0" borderId="0" xfId="0" applyNumberFormat="1" applyFont="1" applyFill="1" applyBorder="1" applyAlignment="1" applyProtection="1">
      <alignment horizontal="left" vertical="center" wrapText="1"/>
      <protection/>
    </xf>
    <xf numFmtId="164" fontId="8" fillId="39" borderId="15" xfId="0" applyNumberFormat="1" applyFont="1" applyFill="1" applyBorder="1" applyAlignment="1" applyProtection="1">
      <alignment horizontal="right" vertical="center"/>
      <protection locked="0"/>
    </xf>
    <xf numFmtId="164" fontId="2" fillId="39" borderId="0" xfId="0"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11" fillId="0" borderId="0" xfId="0" applyFont="1" applyBorder="1" applyAlignment="1" applyProtection="1">
      <alignment vertical="center" wrapText="1"/>
      <protection/>
    </xf>
    <xf numFmtId="3" fontId="5" fillId="0" borderId="0" xfId="0" applyNumberFormat="1" applyFont="1" applyBorder="1" applyAlignment="1" applyProtection="1">
      <alignment/>
      <protection/>
    </xf>
    <xf numFmtId="3" fontId="8" fillId="0" borderId="13" xfId="0" applyNumberFormat="1" applyFont="1" applyFill="1" applyBorder="1" applyAlignment="1">
      <alignment horizontal="left" vertical="center" wrapText="1"/>
    </xf>
    <xf numFmtId="3" fontId="8" fillId="0" borderId="15" xfId="0" applyNumberFormat="1" applyFont="1" applyFill="1" applyBorder="1" applyAlignment="1">
      <alignment horizontal="left" vertical="center" wrapText="1"/>
    </xf>
    <xf numFmtId="0" fontId="70" fillId="0" borderId="0" xfId="0" applyFont="1" applyAlignment="1">
      <alignment vertical="center"/>
    </xf>
    <xf numFmtId="0" fontId="2" fillId="0" borderId="0" xfId="0" applyFont="1" applyFill="1" applyAlignment="1">
      <alignment vertical="center" wrapText="1"/>
    </xf>
    <xf numFmtId="0" fontId="8" fillId="0" borderId="13" xfId="0" applyFont="1" applyFill="1" applyBorder="1" applyAlignment="1" applyProtection="1">
      <alignment horizontal="left" vertical="center" wrapText="1"/>
      <protection/>
    </xf>
    <xf numFmtId="0" fontId="2" fillId="0" borderId="0" xfId="0" applyFont="1" applyAlignment="1">
      <alignment vertical="center"/>
    </xf>
    <xf numFmtId="3" fontId="5" fillId="0" borderId="0" xfId="0" applyNumberFormat="1" applyFont="1" applyAlignment="1" applyProtection="1">
      <alignment/>
      <protection/>
    </xf>
    <xf numFmtId="3" fontId="71" fillId="38" borderId="15" xfId="0" applyNumberFormat="1" applyFont="1" applyFill="1" applyBorder="1" applyAlignment="1" applyProtection="1">
      <alignment horizontal="right" vertical="center"/>
      <protection locked="0"/>
    </xf>
    <xf numFmtId="3" fontId="72" fillId="38" borderId="0" xfId="0" applyNumberFormat="1" applyFont="1" applyFill="1" applyBorder="1" applyAlignment="1" applyProtection="1">
      <alignment horizontal="right" vertical="center"/>
      <protection locked="0"/>
    </xf>
    <xf numFmtId="3" fontId="71" fillId="39" borderId="15" xfId="0" applyNumberFormat="1" applyFont="1" applyFill="1" applyBorder="1" applyAlignment="1" applyProtection="1">
      <alignment horizontal="right" vertical="center"/>
      <protection locked="0"/>
    </xf>
    <xf numFmtId="3" fontId="72" fillId="39" borderId="0" xfId="0"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protection/>
    </xf>
    <xf numFmtId="1" fontId="2"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3" fontId="8" fillId="39" borderId="13" xfId="0" applyNumberFormat="1" applyFont="1" applyFill="1" applyBorder="1" applyAlignment="1" applyProtection="1">
      <alignment/>
      <protection locked="0"/>
    </xf>
    <xf numFmtId="3" fontId="2" fillId="39" borderId="14" xfId="0" applyNumberFormat="1" applyFont="1" applyFill="1" applyBorder="1" applyAlignment="1" applyProtection="1">
      <alignment/>
      <protection locked="0"/>
    </xf>
    <xf numFmtId="3" fontId="2" fillId="39" borderId="14" xfId="0" applyNumberFormat="1" applyFont="1" applyFill="1" applyBorder="1" applyAlignment="1" applyProtection="1">
      <alignment/>
      <protection locked="0"/>
    </xf>
    <xf numFmtId="3" fontId="2" fillId="39" borderId="14" xfId="0" applyNumberFormat="1" applyFont="1" applyFill="1" applyBorder="1" applyAlignment="1" applyProtection="1">
      <alignment horizontal="right"/>
      <protection locked="0"/>
    </xf>
    <xf numFmtId="3" fontId="2" fillId="0" borderId="0" xfId="0" applyNumberFormat="1" applyFont="1" applyAlignment="1" applyProtection="1">
      <alignment/>
      <protection/>
    </xf>
    <xf numFmtId="3" fontId="2" fillId="0" borderId="0" xfId="0" applyNumberFormat="1" applyFont="1" applyFill="1" applyAlignment="1" applyProtection="1">
      <alignment vertical="center"/>
      <protection/>
    </xf>
    <xf numFmtId="3" fontId="8" fillId="39" borderId="13" xfId="0" applyNumberFormat="1" applyFont="1" applyFill="1" applyBorder="1" applyAlignment="1" applyProtection="1">
      <alignment horizontal="right"/>
      <protection locked="0"/>
    </xf>
    <xf numFmtId="3" fontId="2" fillId="0" borderId="0" xfId="0" applyNumberFormat="1" applyFont="1" applyFill="1" applyAlignment="1" applyProtection="1">
      <alignment vertical="center" wrapText="1"/>
      <protection/>
    </xf>
    <xf numFmtId="3" fontId="2" fillId="0" borderId="0" xfId="0" applyNumberFormat="1" applyFont="1" applyAlignment="1" applyProtection="1">
      <alignment vertical="center" wrapText="1"/>
      <protection locked="0"/>
    </xf>
    <xf numFmtId="3" fontId="14" fillId="0" borderId="0" xfId="0" applyNumberFormat="1" applyFont="1" applyAlignment="1" applyProtection="1">
      <alignment vertical="center"/>
      <protection locked="0"/>
    </xf>
    <xf numFmtId="3" fontId="6" fillId="35" borderId="11" xfId="0" applyNumberFormat="1" applyFont="1" applyFill="1" applyBorder="1" applyAlignment="1" applyProtection="1">
      <alignment horizontal="center" vertical="center" wrapText="1"/>
      <protection/>
    </xf>
    <xf numFmtId="3" fontId="2" fillId="0" borderId="13" xfId="0" applyNumberFormat="1" applyFont="1" applyFill="1" applyBorder="1" applyAlignment="1" applyProtection="1">
      <alignment horizontal="left" vertical="center" wrapText="1"/>
      <protection/>
    </xf>
    <xf numFmtId="3" fontId="2" fillId="0" borderId="15" xfId="0" applyNumberFormat="1" applyFont="1" applyBorder="1" applyAlignment="1" applyProtection="1">
      <alignment horizontal="left" vertical="center" wrapText="1"/>
      <protection/>
    </xf>
    <xf numFmtId="3" fontId="2" fillId="0" borderId="15" xfId="0" applyNumberFormat="1" applyFont="1" applyFill="1" applyBorder="1" applyAlignment="1" applyProtection="1">
      <alignment vertical="center" wrapText="1"/>
      <protection/>
    </xf>
    <xf numFmtId="3" fontId="2" fillId="0" borderId="15" xfId="0" applyNumberFormat="1" applyFont="1" applyFill="1" applyBorder="1" applyAlignment="1" applyProtection="1">
      <alignment horizontal="left" vertical="center" wrapText="1"/>
      <protection/>
    </xf>
    <xf numFmtId="164" fontId="2" fillId="0" borderId="15" xfId="0" applyNumberFormat="1" applyFont="1" applyFill="1" applyBorder="1" applyAlignment="1" applyProtection="1">
      <alignment horizontal="left" wrapText="1"/>
      <protection/>
    </xf>
    <xf numFmtId="3" fontId="2" fillId="0" borderId="15" xfId="0" applyNumberFormat="1" applyFont="1" applyFill="1" applyBorder="1" applyAlignment="1" applyProtection="1">
      <alignment horizontal="left" wrapText="1"/>
      <protection/>
    </xf>
    <xf numFmtId="3" fontId="2" fillId="0" borderId="15" xfId="0" applyNumberFormat="1" applyFont="1" applyFill="1" applyBorder="1" applyAlignment="1" applyProtection="1">
      <alignment horizontal="left" vertical="top" wrapText="1"/>
      <protection/>
    </xf>
    <xf numFmtId="164" fontId="2" fillId="0" borderId="15" xfId="0" applyNumberFormat="1" applyFont="1" applyFill="1" applyBorder="1" applyAlignment="1" applyProtection="1">
      <alignment vertical="center" wrapText="1"/>
      <protection/>
    </xf>
    <xf numFmtId="164" fontId="2" fillId="0" borderId="16" xfId="0" applyNumberFormat="1" applyFont="1" applyFill="1" applyBorder="1" applyAlignment="1" applyProtection="1">
      <alignment vertical="center" wrapText="1"/>
      <protection/>
    </xf>
    <xf numFmtId="165" fontId="2" fillId="0" borderId="15" xfId="0" applyNumberFormat="1" applyFont="1" applyFill="1" applyBorder="1" applyAlignment="1" applyProtection="1">
      <alignment horizontal="left" vertical="center" wrapText="1"/>
      <protection/>
    </xf>
    <xf numFmtId="4" fontId="2" fillId="0" borderId="15" xfId="0" applyNumberFormat="1" applyFont="1" applyFill="1" applyBorder="1" applyAlignment="1" applyProtection="1">
      <alignment horizontal="left" vertical="center" wrapText="1"/>
      <protection/>
    </xf>
    <xf numFmtId="4" fontId="2" fillId="0" borderId="16" xfId="0" applyNumberFormat="1" applyFont="1" applyFill="1" applyBorder="1" applyAlignment="1" applyProtection="1">
      <alignment horizontal="left" vertical="center" wrapText="1"/>
      <protection/>
    </xf>
    <xf numFmtId="3" fontId="9" fillId="0" borderId="0" xfId="0" applyNumberFormat="1" applyFont="1" applyFill="1" applyAlignment="1" applyProtection="1">
      <alignment horizontal="left" vertical="center" wrapText="1"/>
      <protection/>
    </xf>
    <xf numFmtId="3" fontId="2" fillId="0" borderId="0" xfId="0" applyNumberFormat="1" applyFont="1" applyFill="1" applyAlignment="1" applyProtection="1">
      <alignment wrapText="1"/>
      <protection/>
    </xf>
    <xf numFmtId="3" fontId="2" fillId="0" borderId="13" xfId="0" applyNumberFormat="1" applyFont="1" applyBorder="1" applyAlignment="1" applyProtection="1">
      <alignment horizontal="left" vertical="center" wrapText="1"/>
      <protection/>
    </xf>
    <xf numFmtId="3" fontId="8" fillId="0" borderId="15" xfId="0" applyNumberFormat="1" applyFont="1" applyBorder="1" applyAlignment="1" applyProtection="1">
      <alignment horizontal="left" vertical="center" wrapText="1"/>
      <protection/>
    </xf>
    <xf numFmtId="3" fontId="2" fillId="0" borderId="16" xfId="0" applyNumberFormat="1" applyFont="1" applyBorder="1" applyAlignment="1" applyProtection="1">
      <alignment horizontal="left" vertical="center" wrapText="1"/>
      <protection/>
    </xf>
    <xf numFmtId="3" fontId="2" fillId="0" borderId="16" xfId="0" applyNumberFormat="1" applyFont="1" applyFill="1" applyBorder="1" applyAlignment="1" applyProtection="1">
      <alignment horizontal="left" vertical="center" wrapText="1"/>
      <protection/>
    </xf>
    <xf numFmtId="165" fontId="2" fillId="0" borderId="16" xfId="0" applyNumberFormat="1" applyFont="1" applyFill="1" applyBorder="1" applyAlignment="1" applyProtection="1">
      <alignment horizontal="left" vertical="center" wrapText="1"/>
      <protection/>
    </xf>
    <xf numFmtId="164" fontId="2" fillId="0" borderId="15" xfId="0" applyNumberFormat="1" applyFont="1" applyFill="1" applyBorder="1" applyAlignment="1" applyProtection="1">
      <alignment horizontal="left" vertical="center" wrapText="1"/>
      <protection/>
    </xf>
    <xf numFmtId="164" fontId="2" fillId="0" borderId="16" xfId="0" applyNumberFormat="1" applyFont="1" applyFill="1" applyBorder="1" applyAlignment="1" applyProtection="1">
      <alignment horizontal="left" vertical="center" wrapText="1"/>
      <protection/>
    </xf>
    <xf numFmtId="1" fontId="2" fillId="0" borderId="15" xfId="0" applyNumberFormat="1" applyFont="1" applyFill="1" applyBorder="1" applyAlignment="1" applyProtection="1">
      <alignment horizontal="left" vertical="center" wrapText="1"/>
      <protection/>
    </xf>
    <xf numFmtId="1" fontId="2" fillId="0" borderId="16" xfId="0" applyNumberFormat="1" applyFont="1" applyFill="1" applyBorder="1" applyAlignment="1" applyProtection="1">
      <alignment horizontal="left" vertical="center" wrapText="1"/>
      <protection/>
    </xf>
    <xf numFmtId="3" fontId="9" fillId="0" borderId="0" xfId="0" applyNumberFormat="1" applyFont="1" applyAlignment="1" applyProtection="1">
      <alignment horizontal="left" vertical="center" wrapText="1"/>
      <protection/>
    </xf>
    <xf numFmtId="164" fontId="2" fillId="40" borderId="15" xfId="0" applyNumberFormat="1" applyFont="1" applyFill="1" applyBorder="1" applyAlignment="1">
      <alignment horizontal="left" vertical="center" wrapText="1"/>
    </xf>
    <xf numFmtId="3" fontId="8" fillId="0" borderId="15" xfId="0" applyNumberFormat="1" applyFont="1" applyFill="1" applyBorder="1" applyAlignment="1" applyProtection="1">
      <alignment wrapText="1"/>
      <protection/>
    </xf>
    <xf numFmtId="0" fontId="8" fillId="0" borderId="15"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2" fillId="0" borderId="15" xfId="0" applyNumberFormat="1" applyFont="1" applyFill="1" applyBorder="1" applyAlignment="1" applyProtection="1">
      <alignment horizontal="left" vertical="center" wrapText="1"/>
      <protection/>
    </xf>
    <xf numFmtId="3" fontId="8" fillId="0" borderId="22" xfId="0" applyNumberFormat="1" applyFont="1" applyFill="1" applyBorder="1" applyAlignment="1" applyProtection="1">
      <alignment horizontal="left" vertical="center" wrapText="1"/>
      <protection/>
    </xf>
    <xf numFmtId="166" fontId="2" fillId="0" borderId="15" xfId="0" applyNumberFormat="1" applyFont="1" applyFill="1" applyBorder="1" applyAlignment="1" applyProtection="1">
      <alignment horizontal="left" vertical="center" wrapText="1"/>
      <protection/>
    </xf>
    <xf numFmtId="3" fontId="5" fillId="0" borderId="0" xfId="0" applyNumberFormat="1" applyFont="1" applyFill="1" applyBorder="1" applyAlignment="1" applyProtection="1">
      <alignment horizontal="left" vertical="center" wrapText="1"/>
      <protection/>
    </xf>
    <xf numFmtId="3" fontId="2" fillId="0" borderId="0" xfId="0" applyNumberFormat="1" applyFont="1" applyAlignment="1" applyProtection="1">
      <alignment horizontal="left" vertical="center" wrapText="1"/>
      <protection/>
    </xf>
    <xf numFmtId="3" fontId="8" fillId="0" borderId="15" xfId="0" applyNumberFormat="1" applyFont="1" applyBorder="1" applyAlignment="1" applyProtection="1">
      <alignment vertical="center" wrapText="1"/>
      <protection/>
    </xf>
    <xf numFmtId="164" fontId="2" fillId="0" borderId="0" xfId="0" applyNumberFormat="1" applyFont="1" applyFill="1" applyAlignment="1" applyProtection="1">
      <alignment wrapText="1"/>
      <protection/>
    </xf>
    <xf numFmtId="3" fontId="8" fillId="0" borderId="15" xfId="0" applyNumberFormat="1" applyFont="1" applyFill="1" applyBorder="1" applyAlignment="1" applyProtection="1">
      <alignment vertical="center" wrapText="1"/>
      <protection/>
    </xf>
    <xf numFmtId="0" fontId="8" fillId="0" borderId="13" xfId="874" applyFont="1" applyFill="1" applyBorder="1" applyAlignment="1" applyProtection="1">
      <alignment vertical="center" wrapText="1"/>
      <protection/>
    </xf>
    <xf numFmtId="3" fontId="4" fillId="0" borderId="15" xfId="0" applyNumberFormat="1" applyFont="1" applyFill="1" applyBorder="1" applyAlignment="1" applyProtection="1">
      <alignment vertical="center" wrapText="1"/>
      <protection/>
    </xf>
    <xf numFmtId="3" fontId="5" fillId="0" borderId="15" xfId="0" applyNumberFormat="1" applyFont="1" applyFill="1" applyBorder="1" applyAlignment="1" applyProtection="1">
      <alignment horizontal="left" vertical="center" wrapText="1"/>
      <protection/>
    </xf>
    <xf numFmtId="3" fontId="11" fillId="0" borderId="0" xfId="0" applyNumberFormat="1" applyFont="1" applyFill="1" applyAlignment="1" applyProtection="1">
      <alignment horizontal="left" vertical="center" wrapText="1"/>
      <protection/>
    </xf>
    <xf numFmtId="3" fontId="2" fillId="0" borderId="13" xfId="0" applyNumberFormat="1" applyFont="1" applyFill="1" applyBorder="1" applyAlignment="1" applyProtection="1">
      <alignment vertical="center" wrapText="1"/>
      <protection/>
    </xf>
    <xf numFmtId="165" fontId="2" fillId="0" borderId="16" xfId="0" applyNumberFormat="1" applyFont="1" applyFill="1" applyBorder="1" applyAlignment="1" applyProtection="1">
      <alignment vertical="center" wrapText="1"/>
      <protection/>
    </xf>
    <xf numFmtId="0" fontId="2" fillId="0" borderId="15" xfId="0" applyFont="1" applyFill="1" applyBorder="1" applyAlignment="1" applyProtection="1">
      <alignment horizontal="left" vertical="center" wrapText="1"/>
      <protection/>
    </xf>
    <xf numFmtId="3" fontId="8" fillId="0" borderId="0" xfId="0" applyNumberFormat="1" applyFont="1" applyFill="1" applyBorder="1" applyAlignment="1" applyProtection="1">
      <alignment wrapText="1"/>
      <protection/>
    </xf>
    <xf numFmtId="3" fontId="4" fillId="0" borderId="0" xfId="0" applyNumberFormat="1" applyFont="1" applyFill="1" applyBorder="1" applyAlignment="1" applyProtection="1">
      <alignment wrapText="1"/>
      <protection/>
    </xf>
    <xf numFmtId="3" fontId="4" fillId="0" borderId="15" xfId="0" applyNumberFormat="1" applyFont="1" applyFill="1" applyBorder="1" applyAlignment="1" applyProtection="1">
      <alignment horizontal="left" vertical="center" wrapText="1"/>
      <protection/>
    </xf>
    <xf numFmtId="49" fontId="2" fillId="0" borderId="0" xfId="0" applyNumberFormat="1" applyFont="1" applyFill="1" applyBorder="1" applyAlignment="1" applyProtection="1">
      <alignment horizontal="left" vertical="center" wrapText="1"/>
      <protection/>
    </xf>
    <xf numFmtId="3" fontId="70" fillId="0" borderId="0" xfId="0" applyNumberFormat="1" applyFont="1" applyFill="1" applyBorder="1" applyAlignment="1" applyProtection="1">
      <alignment vertical="center" wrapText="1"/>
      <protection/>
    </xf>
    <xf numFmtId="165" fontId="8" fillId="0" borderId="13" xfId="0" applyNumberFormat="1" applyFont="1" applyFill="1" applyBorder="1" applyAlignment="1" applyProtection="1">
      <alignment vertical="center" wrapText="1"/>
      <protection/>
    </xf>
    <xf numFmtId="165" fontId="70" fillId="0" borderId="15" xfId="0" applyNumberFormat="1" applyFont="1" applyFill="1" applyBorder="1" applyAlignment="1" applyProtection="1">
      <alignment horizontal="left" vertical="center" wrapText="1"/>
      <protection/>
    </xf>
    <xf numFmtId="3" fontId="70" fillId="0" borderId="15" xfId="0" applyNumberFormat="1" applyFont="1" applyFill="1" applyBorder="1" applyAlignment="1" applyProtection="1">
      <alignment horizontal="left" vertical="center" wrapText="1"/>
      <protection/>
    </xf>
    <xf numFmtId="3" fontId="70" fillId="0" borderId="15" xfId="872" applyNumberFormat="1" applyFont="1" applyFill="1" applyBorder="1" applyAlignment="1" applyProtection="1">
      <alignment horizontal="left" vertical="center" wrapText="1"/>
      <protection/>
    </xf>
    <xf numFmtId="3" fontId="70" fillId="0" borderId="0" xfId="0" applyNumberFormat="1" applyFont="1" applyBorder="1" applyAlignment="1" applyProtection="1">
      <alignment vertical="center" wrapText="1"/>
      <protection/>
    </xf>
    <xf numFmtId="3" fontId="70" fillId="0" borderId="0" xfId="0" applyNumberFormat="1" applyFont="1" applyFill="1" applyBorder="1" applyAlignment="1" applyProtection="1">
      <alignment wrapText="1"/>
      <protection/>
    </xf>
    <xf numFmtId="164" fontId="8" fillId="0" borderId="15" xfId="874" applyNumberFormat="1" applyFont="1" applyFill="1" applyBorder="1" applyAlignment="1" applyProtection="1">
      <alignment vertical="center" wrapText="1"/>
      <protection/>
    </xf>
    <xf numFmtId="20" fontId="8" fillId="0" borderId="16" xfId="874" applyNumberFormat="1" applyFont="1" applyFill="1" applyBorder="1" applyAlignment="1" applyProtection="1">
      <alignment vertical="center" wrapText="1"/>
      <protection/>
    </xf>
    <xf numFmtId="0" fontId="8" fillId="0" borderId="15" xfId="874" applyFont="1" applyFill="1" applyBorder="1" applyAlignment="1" applyProtection="1">
      <alignment vertical="center" wrapText="1"/>
      <protection/>
    </xf>
    <xf numFmtId="0" fontId="2" fillId="0" borderId="0" xfId="817" applyNumberFormat="1" applyFont="1" applyFill="1" applyBorder="1" applyAlignment="1">
      <alignment horizontal="left" vertical="center" wrapText="1"/>
      <protection/>
    </xf>
    <xf numFmtId="0" fontId="2" fillId="0" borderId="15" xfId="817" applyNumberFormat="1" applyFont="1" applyFill="1" applyBorder="1" applyAlignment="1">
      <alignment horizontal="left" vertical="center" wrapText="1"/>
      <protection/>
    </xf>
    <xf numFmtId="3" fontId="8" fillId="0" borderId="13" xfId="0" applyNumberFormat="1" applyFont="1" applyFill="1" applyBorder="1" applyAlignment="1" applyProtection="1">
      <alignment vertical="center" wrapText="1"/>
      <protection/>
    </xf>
    <xf numFmtId="3" fontId="8" fillId="0" borderId="13" xfId="0" applyNumberFormat="1" applyFont="1" applyFill="1" applyBorder="1" applyAlignment="1" applyProtection="1">
      <alignment horizontal="left" vertical="center" wrapText="1"/>
      <protection/>
    </xf>
    <xf numFmtId="164" fontId="9" fillId="0" borderId="0" xfId="0" applyNumberFormat="1" applyFont="1" applyFill="1" applyAlignment="1" applyProtection="1">
      <alignment horizontal="left" vertical="center" wrapText="1"/>
      <protection/>
    </xf>
    <xf numFmtId="0" fontId="8" fillId="0" borderId="15" xfId="0" applyFont="1" applyFill="1" applyBorder="1" applyAlignment="1" applyProtection="1">
      <alignment horizontal="left" wrapText="1"/>
      <protection/>
    </xf>
    <xf numFmtId="0" fontId="2" fillId="0" borderId="16" xfId="0" applyFont="1" applyFill="1" applyBorder="1" applyAlignment="1" applyProtection="1">
      <alignment horizontal="left" vertical="center" wrapText="1"/>
      <protection/>
    </xf>
    <xf numFmtId="3" fontId="2" fillId="0" borderId="15" xfId="874" applyNumberFormat="1" applyFont="1" applyFill="1" applyBorder="1" applyAlignment="1" applyProtection="1">
      <alignment horizontal="left" vertical="center" wrapText="1"/>
      <protection/>
    </xf>
    <xf numFmtId="0" fontId="2" fillId="0" borderId="15" xfId="874" applyFont="1" applyFill="1" applyBorder="1" applyAlignment="1" applyProtection="1">
      <alignment horizontal="left" vertical="center" wrapText="1"/>
      <protection/>
    </xf>
    <xf numFmtId="3" fontId="2" fillId="0" borderId="15" xfId="0" applyNumberFormat="1" applyFont="1" applyFill="1" applyBorder="1" applyAlignment="1">
      <alignment horizontal="left" vertical="center" wrapText="1"/>
    </xf>
    <xf numFmtId="3" fontId="2" fillId="0" borderId="16" xfId="0" applyNumberFormat="1" applyFont="1" applyFill="1" applyBorder="1" applyAlignment="1">
      <alignment horizontal="left" vertical="center" wrapText="1"/>
    </xf>
    <xf numFmtId="0" fontId="72" fillId="0" borderId="0" xfId="0" applyFont="1" applyFill="1" applyAlignment="1">
      <alignment vertical="center" wrapText="1"/>
    </xf>
    <xf numFmtId="3" fontId="73" fillId="0" borderId="15" xfId="0" applyNumberFormat="1" applyFont="1" applyFill="1" applyBorder="1" applyAlignment="1">
      <alignment horizontal="left" vertical="center" wrapText="1"/>
    </xf>
    <xf numFmtId="2" fontId="2" fillId="0" borderId="15" xfId="0" applyNumberFormat="1" applyFont="1" applyFill="1" applyBorder="1" applyAlignment="1" applyProtection="1">
      <alignment horizontal="left" vertical="center" wrapText="1"/>
      <protection/>
    </xf>
    <xf numFmtId="3" fontId="5" fillId="0" borderId="0" xfId="0" applyNumberFormat="1" applyFont="1" applyFill="1" applyBorder="1" applyAlignment="1" applyProtection="1">
      <alignment wrapText="1"/>
      <protection/>
    </xf>
    <xf numFmtId="3" fontId="15" fillId="0" borderId="13" xfId="0" applyNumberFormat="1" applyFont="1" applyFill="1" applyBorder="1" applyAlignment="1" applyProtection="1">
      <alignment vertical="center" wrapText="1"/>
      <protection/>
    </xf>
    <xf numFmtId="3" fontId="15" fillId="0" borderId="15" xfId="0" applyNumberFormat="1" applyFont="1" applyFill="1" applyBorder="1" applyAlignment="1" applyProtection="1">
      <alignment vertical="center" wrapText="1"/>
      <protection/>
    </xf>
    <xf numFmtId="3" fontId="2" fillId="0" borderId="0" xfId="0" applyNumberFormat="1" applyFont="1" applyAlignment="1" applyProtection="1">
      <alignment wrapText="1"/>
      <protection/>
    </xf>
    <xf numFmtId="3" fontId="2" fillId="0" borderId="15" xfId="875" applyNumberFormat="1" applyFont="1" applyFill="1" applyBorder="1" applyAlignment="1" applyProtection="1">
      <alignment horizontal="left" vertical="center" wrapText="1"/>
      <protection/>
    </xf>
    <xf numFmtId="3" fontId="15" fillId="0" borderId="15" xfId="875" applyNumberFormat="1"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164" fontId="2" fillId="0" borderId="15" xfId="0" applyNumberFormat="1" applyFont="1" applyFill="1" applyBorder="1" applyAlignment="1" applyProtection="1">
      <alignment horizontal="left" vertical="top" wrapText="1"/>
      <protection/>
    </xf>
    <xf numFmtId="165" fontId="2" fillId="0" borderId="13" xfId="0" applyNumberFormat="1" applyFont="1" applyFill="1" applyBorder="1" applyAlignment="1" applyProtection="1">
      <alignment vertical="center" wrapText="1"/>
      <protection/>
    </xf>
    <xf numFmtId="165" fontId="2" fillId="0" borderId="15" xfId="0" applyNumberFormat="1" applyFont="1" applyFill="1" applyBorder="1" applyAlignment="1" applyProtection="1">
      <alignment vertical="center" wrapText="1"/>
      <protection/>
    </xf>
    <xf numFmtId="165" fontId="2" fillId="0" borderId="0" xfId="0" applyNumberFormat="1" applyFont="1" applyFill="1" applyAlignment="1" applyProtection="1">
      <alignment horizontal="left" vertical="center" wrapText="1"/>
      <protection/>
    </xf>
    <xf numFmtId="3" fontId="5" fillId="0" borderId="0" xfId="872" applyNumberFormat="1" applyFont="1" applyFill="1" applyBorder="1" applyAlignment="1" applyProtection="1">
      <alignment horizontal="left" vertical="center" wrapText="1"/>
      <protection/>
    </xf>
    <xf numFmtId="3" fontId="4" fillId="0" borderId="13" xfId="0" applyNumberFormat="1" applyFont="1" applyFill="1" applyBorder="1" applyAlignment="1" applyProtection="1">
      <alignment horizontal="left" vertical="center" wrapText="1"/>
      <protection/>
    </xf>
    <xf numFmtId="3" fontId="74" fillId="0" borderId="15" xfId="0" applyNumberFormat="1" applyFont="1" applyFill="1" applyBorder="1" applyAlignment="1" applyProtection="1">
      <alignment horizontal="left" vertical="center" wrapText="1"/>
      <protection/>
    </xf>
    <xf numFmtId="164" fontId="8" fillId="0" borderId="15" xfId="0" applyNumberFormat="1" applyFont="1" applyFill="1" applyBorder="1" applyAlignment="1" applyProtection="1">
      <alignment vertical="center" wrapText="1"/>
      <protection/>
    </xf>
    <xf numFmtId="164" fontId="8" fillId="0" borderId="15" xfId="817" applyNumberFormat="1" applyFont="1" applyFill="1" applyBorder="1" applyAlignment="1">
      <alignment horizontal="left" vertical="center" wrapText="1"/>
      <protection/>
    </xf>
    <xf numFmtId="164" fontId="2" fillId="0" borderId="15" xfId="874" applyNumberFormat="1" applyFont="1" applyFill="1" applyBorder="1" applyAlignment="1" applyProtection="1">
      <alignment horizontal="left" vertical="center" wrapText="1"/>
      <protection/>
    </xf>
    <xf numFmtId="0" fontId="8" fillId="0" borderId="15" xfId="0" applyFont="1" applyFill="1" applyBorder="1" applyAlignment="1" applyProtection="1" quotePrefix="1">
      <alignment horizontal="left" vertical="center" wrapText="1"/>
      <protection/>
    </xf>
    <xf numFmtId="0" fontId="16" fillId="0" borderId="0" xfId="0" applyFont="1" applyAlignment="1">
      <alignment/>
    </xf>
    <xf numFmtId="3" fontId="75" fillId="0" borderId="0" xfId="795" applyNumberFormat="1" applyFont="1" applyBorder="1" applyAlignment="1" applyProtection="1">
      <alignment vertical="center"/>
      <protection/>
    </xf>
    <xf numFmtId="0" fontId="17" fillId="0" borderId="0" xfId="0" applyFont="1" applyAlignment="1">
      <alignment/>
    </xf>
    <xf numFmtId="0" fontId="18" fillId="0" borderId="17" xfId="0" applyFont="1" applyBorder="1" applyAlignment="1">
      <alignment/>
    </xf>
    <xf numFmtId="3" fontId="75" fillId="0" borderId="17" xfId="795" applyNumberFormat="1" applyFont="1" applyBorder="1" applyAlignment="1" applyProtection="1">
      <alignment vertical="center"/>
      <protection/>
    </xf>
    <xf numFmtId="0" fontId="19" fillId="0" borderId="17" xfId="0" applyFont="1" applyBorder="1" applyAlignment="1">
      <alignment/>
    </xf>
    <xf numFmtId="0" fontId="0" fillId="0" borderId="0" xfId="0" applyAlignment="1">
      <alignment horizontal="left"/>
    </xf>
    <xf numFmtId="3" fontId="2" fillId="0" borderId="0" xfId="0" applyNumberFormat="1" applyFont="1" applyAlignment="1" applyProtection="1">
      <alignment wrapText="1"/>
      <protection locked="0"/>
    </xf>
    <xf numFmtId="0" fontId="4" fillId="0" borderId="0" xfId="0" applyFont="1" applyFill="1" applyAlignment="1" applyProtection="1">
      <alignment/>
      <protection/>
    </xf>
    <xf numFmtId="3" fontId="3" fillId="0" borderId="0" xfId="0" applyNumberFormat="1" applyFont="1" applyFill="1" applyAlignment="1" applyProtection="1">
      <alignment horizontal="center" vertical="center" wrapText="1"/>
      <protection/>
    </xf>
    <xf numFmtId="3" fontId="9" fillId="0" borderId="0" xfId="0" applyNumberFormat="1" applyFont="1" applyFill="1" applyAlignment="1" applyProtection="1">
      <alignment horizontal="center" vertical="center" wrapText="1"/>
      <protection/>
    </xf>
    <xf numFmtId="3" fontId="3" fillId="0" borderId="0" xfId="0" applyNumberFormat="1" applyFont="1" applyAlignment="1" applyProtection="1">
      <alignment horizontal="center" vertical="center" wrapText="1"/>
      <protection/>
    </xf>
    <xf numFmtId="3" fontId="3" fillId="0" borderId="0" xfId="0" applyNumberFormat="1" applyFont="1" applyBorder="1" applyAlignment="1" applyProtection="1">
      <alignment horizontal="center" vertical="center" wrapText="1"/>
      <protection/>
    </xf>
    <xf numFmtId="3" fontId="75" fillId="0" borderId="0" xfId="795" applyNumberFormat="1" applyFont="1" applyAlignment="1" applyProtection="1">
      <alignment horizontal="right" vertical="center"/>
      <protection locked="0"/>
    </xf>
    <xf numFmtId="0" fontId="2" fillId="0" borderId="0" xfId="0" applyFont="1" applyFill="1" applyAlignment="1">
      <alignment horizontal="left" vertical="center"/>
    </xf>
    <xf numFmtId="3" fontId="4" fillId="0" borderId="17" xfId="0" applyNumberFormat="1" applyFont="1" applyFill="1" applyBorder="1" applyAlignment="1" applyProtection="1">
      <alignment vertical="center" wrapText="1"/>
      <protection/>
    </xf>
    <xf numFmtId="3" fontId="9" fillId="0" borderId="0" xfId="0" applyNumberFormat="1" applyFont="1" applyAlignment="1" applyProtection="1">
      <alignment horizontal="center" vertical="center" wrapText="1"/>
      <protection/>
    </xf>
    <xf numFmtId="3" fontId="8" fillId="0" borderId="15" xfId="0" applyNumberFormat="1" applyFont="1" applyFill="1" applyBorder="1" applyAlignment="1" applyProtection="1">
      <alignment horizontal="center" wrapText="1"/>
      <protection/>
    </xf>
    <xf numFmtId="164" fontId="8" fillId="0" borderId="13" xfId="0" applyNumberFormat="1" applyFont="1" applyBorder="1" applyAlignment="1" applyProtection="1">
      <alignment horizontal="center" vertical="center" wrapText="1"/>
      <protection/>
    </xf>
    <xf numFmtId="3" fontId="6" fillId="37" borderId="12" xfId="0" applyNumberFormat="1" applyFont="1" applyFill="1" applyBorder="1" applyAlignment="1" applyProtection="1">
      <alignment horizontal="center" vertical="center" wrapText="1"/>
      <protection locked="0"/>
    </xf>
    <xf numFmtId="3" fontId="6" fillId="37" borderId="14" xfId="0" applyNumberFormat="1" applyFont="1" applyFill="1" applyBorder="1" applyAlignment="1" applyProtection="1">
      <alignment horizontal="center" vertical="center" wrapText="1"/>
      <protection locked="0"/>
    </xf>
    <xf numFmtId="3" fontId="3" fillId="41" borderId="0" xfId="0" applyNumberFormat="1" applyFont="1" applyFill="1" applyAlignment="1" applyProtection="1">
      <alignment horizontal="center" vertical="center" wrapText="1"/>
      <protection/>
    </xf>
    <xf numFmtId="0" fontId="16" fillId="0" borderId="0" xfId="0" applyFont="1" applyAlignment="1">
      <alignment horizontal="left" vertical="top"/>
    </xf>
    <xf numFmtId="3" fontId="9" fillId="0" borderId="0" xfId="0" applyNumberFormat="1" applyFont="1" applyAlignment="1" applyProtection="1">
      <alignment horizontal="left" vertical="center"/>
      <protection/>
    </xf>
    <xf numFmtId="3" fontId="8" fillId="0" borderId="0" xfId="0" applyNumberFormat="1" applyFont="1" applyFill="1" applyBorder="1" applyAlignment="1" applyProtection="1">
      <alignment/>
      <protection/>
    </xf>
    <xf numFmtId="3" fontId="8" fillId="0" borderId="15" xfId="0" applyNumberFormat="1" applyFont="1" applyFill="1" applyBorder="1" applyAlignment="1" applyProtection="1">
      <alignment vertical="center"/>
      <protection locked="0"/>
    </xf>
    <xf numFmtId="3" fontId="8" fillId="0" borderId="0" xfId="0" applyNumberFormat="1" applyFont="1" applyFill="1" applyBorder="1" applyAlignment="1" applyProtection="1">
      <alignment horizontal="left" vertical="center"/>
      <protection/>
    </xf>
    <xf numFmtId="3" fontId="2" fillId="0" borderId="0" xfId="0" applyNumberFormat="1" applyFont="1" applyFill="1" applyBorder="1" applyAlignment="1" applyProtection="1">
      <alignment wrapText="1"/>
      <protection locked="0"/>
    </xf>
    <xf numFmtId="0" fontId="70" fillId="0" borderId="0" xfId="0" applyFont="1" applyFill="1" applyAlignment="1">
      <alignment vertical="center"/>
    </xf>
    <xf numFmtId="0" fontId="2" fillId="0" borderId="0" xfId="0" applyFont="1" applyFill="1" applyAlignment="1">
      <alignment horizontal="left" vertical="top" wrapText="1"/>
    </xf>
    <xf numFmtId="0" fontId="8" fillId="0" borderId="0" xfId="0" applyFont="1" applyFill="1" applyBorder="1" applyAlignment="1" applyProtection="1">
      <alignment horizontal="left" vertical="center" wrapText="1"/>
      <protection/>
    </xf>
    <xf numFmtId="0" fontId="8" fillId="0" borderId="15" xfId="0" applyFont="1" applyFill="1" applyBorder="1" applyAlignment="1" applyProtection="1" quotePrefix="1">
      <alignment horizontal="left" vertical="center"/>
      <protection/>
    </xf>
    <xf numFmtId="3" fontId="9" fillId="0" borderId="0" xfId="0" applyNumberFormat="1" applyFont="1" applyFill="1" applyAlignment="1" applyProtection="1">
      <alignment horizontal="left" vertical="center"/>
      <protection/>
    </xf>
    <xf numFmtId="3" fontId="9" fillId="0" borderId="0" xfId="0" applyNumberFormat="1" applyFont="1" applyFill="1" applyAlignment="1" applyProtection="1">
      <alignment vertical="center"/>
      <protection/>
    </xf>
    <xf numFmtId="3" fontId="2" fillId="0" borderId="0" xfId="0" applyNumberFormat="1" applyFont="1" applyFill="1" applyAlignment="1" applyProtection="1">
      <alignment horizontal="left" vertical="center"/>
      <protection/>
    </xf>
    <xf numFmtId="3" fontId="2" fillId="0" borderId="0" xfId="0" applyNumberFormat="1" applyFont="1" applyFill="1" applyAlignment="1" applyProtection="1">
      <alignment horizontal="left" vertical="center"/>
      <protection locked="0"/>
    </xf>
    <xf numFmtId="3" fontId="5" fillId="0" borderId="16" xfId="0" applyNumberFormat="1" applyFont="1" applyFill="1" applyBorder="1" applyAlignment="1" applyProtection="1">
      <alignment horizontal="left" vertical="center" indent="2"/>
      <protection/>
    </xf>
    <xf numFmtId="3" fontId="2" fillId="0" borderId="0" xfId="0" applyNumberFormat="1" applyFont="1" applyFill="1" applyAlignment="1" applyProtection="1">
      <alignment wrapText="1"/>
      <protection locked="0"/>
    </xf>
    <xf numFmtId="3" fontId="3" fillId="0" borderId="0" xfId="0" applyNumberFormat="1" applyFont="1" applyFill="1" applyBorder="1" applyAlignment="1" applyProtection="1">
      <alignment horizontal="center" vertical="center" wrapText="1"/>
      <protection/>
    </xf>
    <xf numFmtId="164" fontId="9" fillId="0" borderId="0" xfId="0" applyNumberFormat="1" applyFont="1" applyFill="1" applyBorder="1" applyAlignment="1" applyProtection="1">
      <alignment horizontal="left" vertical="center"/>
      <protection/>
    </xf>
    <xf numFmtId="3" fontId="2" fillId="0" borderId="17" xfId="0" applyNumberFormat="1" applyFont="1" applyFill="1" applyBorder="1" applyAlignment="1" applyProtection="1">
      <alignment wrapText="1"/>
      <protection/>
    </xf>
    <xf numFmtId="3" fontId="9" fillId="0" borderId="0" xfId="0" applyNumberFormat="1" applyFont="1" applyBorder="1" applyAlignment="1" applyProtection="1">
      <alignment horizontal="left" vertical="center"/>
      <protection/>
    </xf>
    <xf numFmtId="3" fontId="2" fillId="0" borderId="14" xfId="0" applyNumberFormat="1" applyFont="1" applyFill="1" applyBorder="1" applyAlignment="1" applyProtection="1">
      <alignment vertical="top"/>
      <protection/>
    </xf>
    <xf numFmtId="3" fontId="2" fillId="0" borderId="0" xfId="0" applyNumberFormat="1" applyFont="1" applyFill="1" applyBorder="1" applyAlignment="1" applyProtection="1">
      <alignment/>
      <protection locked="0"/>
    </xf>
    <xf numFmtId="3" fontId="5" fillId="0" borderId="0" xfId="0" applyNumberFormat="1" applyFont="1" applyFill="1" applyBorder="1" applyAlignment="1" applyProtection="1">
      <alignment horizontal="left" vertical="center" indent="4"/>
      <protection/>
    </xf>
    <xf numFmtId="0" fontId="3" fillId="0" borderId="0" xfId="0" applyFont="1" applyAlignment="1">
      <alignment horizontal="center"/>
    </xf>
    <xf numFmtId="3" fontId="2" fillId="0" borderId="0" xfId="0" applyNumberFormat="1" applyFont="1" applyFill="1" applyAlignment="1" applyProtection="1">
      <alignment horizontal="left" vertical="center" wrapText="1"/>
      <protection/>
    </xf>
    <xf numFmtId="3" fontId="2" fillId="0" borderId="17" xfId="0" applyNumberFormat="1" applyFont="1" applyFill="1" applyBorder="1" applyAlignment="1" applyProtection="1">
      <alignment horizontal="left" wrapText="1"/>
      <protection/>
    </xf>
    <xf numFmtId="3" fontId="4" fillId="0" borderId="17" xfId="0" applyNumberFormat="1" applyFont="1" applyFill="1" applyBorder="1" applyAlignment="1" applyProtection="1">
      <alignment horizontal="left" vertical="center" wrapText="1"/>
      <protection/>
    </xf>
    <xf numFmtId="3" fontId="13" fillId="0" borderId="17" xfId="0" applyNumberFormat="1" applyFont="1" applyFill="1" applyBorder="1" applyAlignment="1" applyProtection="1">
      <alignment horizontal="left" vertical="center" wrapText="1"/>
      <protection/>
    </xf>
    <xf numFmtId="3" fontId="2" fillId="0" borderId="17" xfId="0" applyNumberFormat="1"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3" fontId="2" fillId="0" borderId="14" xfId="0" applyNumberFormat="1" applyFont="1" applyFill="1" applyBorder="1" applyAlignment="1" applyProtection="1">
      <alignment horizontal="left" vertical="center" wrapText="1"/>
      <protection/>
    </xf>
    <xf numFmtId="3" fontId="2" fillId="0" borderId="0" xfId="0" applyNumberFormat="1" applyFont="1" applyFill="1" applyAlignment="1" applyProtection="1">
      <alignment horizontal="left" vertical="center"/>
      <protection/>
    </xf>
    <xf numFmtId="0" fontId="2" fillId="0" borderId="14"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horizontal="left" vertical="center" wrapText="1"/>
      <protection locked="0"/>
    </xf>
    <xf numFmtId="3" fontId="70" fillId="0" borderId="0" xfId="0" applyNumberFormat="1" applyFont="1" applyFill="1" applyBorder="1" applyAlignment="1" applyProtection="1">
      <alignment horizontal="left" vertical="center" wrapText="1"/>
      <protection/>
    </xf>
    <xf numFmtId="3" fontId="3" fillId="0" borderId="0" xfId="0" applyNumberFormat="1" applyFont="1" applyAlignment="1" applyProtection="1">
      <alignment horizontal="center" vertical="center"/>
      <protection/>
    </xf>
    <xf numFmtId="3" fontId="3" fillId="0" borderId="0" xfId="0" applyNumberFormat="1" applyFont="1" applyAlignment="1" applyProtection="1">
      <alignment horizontal="center" vertical="center" wrapText="1"/>
      <protection/>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3" fontId="3" fillId="0" borderId="0" xfId="0" applyNumberFormat="1" applyFont="1" applyFill="1" applyAlignment="1" applyProtection="1">
      <alignment horizontal="center" vertical="center"/>
      <protection/>
    </xf>
    <xf numFmtId="3" fontId="2" fillId="0" borderId="0" xfId="0" applyNumberFormat="1" applyFont="1" applyFill="1" applyBorder="1" applyAlignment="1" applyProtection="1">
      <alignment horizontal="left" vertical="center" wrapText="1"/>
      <protection/>
    </xf>
    <xf numFmtId="3" fontId="3" fillId="0" borderId="0" xfId="0" applyNumberFormat="1" applyFont="1" applyFill="1" applyAlignment="1" applyProtection="1">
      <alignment horizontal="center" vertical="center" wrapText="1"/>
      <protection/>
    </xf>
    <xf numFmtId="0" fontId="76" fillId="0" borderId="17" xfId="0" applyFont="1" applyFill="1" applyBorder="1" applyAlignment="1" applyProtection="1">
      <alignment horizontal="left" vertical="center" wrapText="1"/>
      <protection locked="0"/>
    </xf>
  </cellXfs>
  <cellStyles count="887">
    <cellStyle name="Normal" xfId="0"/>
    <cellStyle name="20 % - Accent1" xfId="15"/>
    <cellStyle name="20 % - Accent1 2" xfId="16"/>
    <cellStyle name="20 % - Accent1 2 10" xfId="17"/>
    <cellStyle name="20 % - Accent1 2 2" xfId="18"/>
    <cellStyle name="20 % - Accent1 2 2 2" xfId="19"/>
    <cellStyle name="20 % - Accent1 2 2 2 2" xfId="20"/>
    <cellStyle name="20 % - Accent1 2 2 2 2 2" xfId="21"/>
    <cellStyle name="20 % - Accent1 2 2 2 3" xfId="22"/>
    <cellStyle name="20 % - Accent1 2 2 3" xfId="23"/>
    <cellStyle name="20 % - Accent1 2 2 3 2" xfId="24"/>
    <cellStyle name="20 % - Accent1 2 2 3 2 2" xfId="25"/>
    <cellStyle name="20 % - Accent1 2 2 3 3" xfId="26"/>
    <cellStyle name="20 % - Accent1 2 2 4" xfId="27"/>
    <cellStyle name="20 % - Accent1 2 2 4 2" xfId="28"/>
    <cellStyle name="20 % - Accent1 2 2 4 2 2" xfId="29"/>
    <cellStyle name="20 % - Accent1 2 2 4 3" xfId="30"/>
    <cellStyle name="20 % - Accent1 2 2 5" xfId="31"/>
    <cellStyle name="20 % - Accent1 2 2 5 2" xfId="32"/>
    <cellStyle name="20 % - Accent1 2 2 5 2 2" xfId="33"/>
    <cellStyle name="20 % - Accent1 2 2 5 3" xfId="34"/>
    <cellStyle name="20 % - Accent1 2 2 6" xfId="35"/>
    <cellStyle name="20 % - Accent1 2 2 6 2" xfId="36"/>
    <cellStyle name="20 % - Accent1 2 2 6 2 2" xfId="37"/>
    <cellStyle name="20 % - Accent1 2 2 6 3" xfId="38"/>
    <cellStyle name="20 % - Accent1 2 2 7" xfId="39"/>
    <cellStyle name="20 % - Accent1 2 2 7 2" xfId="40"/>
    <cellStyle name="20 % - Accent1 2 2 7 2 2" xfId="41"/>
    <cellStyle name="20 % - Accent1 2 2 7 3" xfId="42"/>
    <cellStyle name="20 % - Accent1 2 2 8" xfId="43"/>
    <cellStyle name="20 % - Accent1 2 2 8 2" xfId="44"/>
    <cellStyle name="20 % - Accent1 2 2 9" xfId="45"/>
    <cellStyle name="20 % - Accent1 2 3" xfId="46"/>
    <cellStyle name="20 % - Accent1 2 3 2" xfId="47"/>
    <cellStyle name="20 % - Accent1 2 3 2 2" xfId="48"/>
    <cellStyle name="20 % - Accent1 2 3 3" xfId="49"/>
    <cellStyle name="20 % - Accent1 2 4" xfId="50"/>
    <cellStyle name="20 % - Accent1 2 4 2" xfId="51"/>
    <cellStyle name="20 % - Accent1 2 4 2 2" xfId="52"/>
    <cellStyle name="20 % - Accent1 2 4 3" xfId="53"/>
    <cellStyle name="20 % - Accent1 2 5" xfId="54"/>
    <cellStyle name="20 % - Accent1 2 5 2" xfId="55"/>
    <cellStyle name="20 % - Accent1 2 5 2 2" xfId="56"/>
    <cellStyle name="20 % - Accent1 2 5 3" xfId="57"/>
    <cellStyle name="20 % - Accent1 2 6" xfId="58"/>
    <cellStyle name="20 % - Accent1 2 6 2" xfId="59"/>
    <cellStyle name="20 % - Accent1 2 6 2 2" xfId="60"/>
    <cellStyle name="20 % - Accent1 2 6 3" xfId="61"/>
    <cellStyle name="20 % - Accent1 2 7" xfId="62"/>
    <cellStyle name="20 % - Accent1 2 7 2" xfId="63"/>
    <cellStyle name="20 % - Accent1 2 7 2 2" xfId="64"/>
    <cellStyle name="20 % - Accent1 2 7 3" xfId="65"/>
    <cellStyle name="20 % - Accent1 2 8" xfId="66"/>
    <cellStyle name="20 % - Accent1 2 8 2" xfId="67"/>
    <cellStyle name="20 % - Accent1 2 8 2 2" xfId="68"/>
    <cellStyle name="20 % - Accent1 2 8 3" xfId="69"/>
    <cellStyle name="20 % - Accent1 2 9" xfId="70"/>
    <cellStyle name="20 % - Accent1 2 9 2" xfId="71"/>
    <cellStyle name="20 % - Accent2" xfId="72"/>
    <cellStyle name="20 % - Accent2 2" xfId="73"/>
    <cellStyle name="20 % - Accent2 2 10" xfId="74"/>
    <cellStyle name="20 % - Accent2 2 2" xfId="75"/>
    <cellStyle name="20 % - Accent2 2 2 2" xfId="76"/>
    <cellStyle name="20 % - Accent2 2 2 2 2" xfId="77"/>
    <cellStyle name="20 % - Accent2 2 2 2 2 2" xfId="78"/>
    <cellStyle name="20 % - Accent2 2 2 2 3" xfId="79"/>
    <cellStyle name="20 % - Accent2 2 2 3" xfId="80"/>
    <cellStyle name="20 % - Accent2 2 2 3 2" xfId="81"/>
    <cellStyle name="20 % - Accent2 2 2 3 2 2" xfId="82"/>
    <cellStyle name="20 % - Accent2 2 2 3 3" xfId="83"/>
    <cellStyle name="20 % - Accent2 2 2 4" xfId="84"/>
    <cellStyle name="20 % - Accent2 2 2 4 2" xfId="85"/>
    <cellStyle name="20 % - Accent2 2 2 4 2 2" xfId="86"/>
    <cellStyle name="20 % - Accent2 2 2 4 3" xfId="87"/>
    <cellStyle name="20 % - Accent2 2 2 5" xfId="88"/>
    <cellStyle name="20 % - Accent2 2 2 5 2" xfId="89"/>
    <cellStyle name="20 % - Accent2 2 2 5 2 2" xfId="90"/>
    <cellStyle name="20 % - Accent2 2 2 5 3" xfId="91"/>
    <cellStyle name="20 % - Accent2 2 2 6" xfId="92"/>
    <cellStyle name="20 % - Accent2 2 2 6 2" xfId="93"/>
    <cellStyle name="20 % - Accent2 2 2 6 2 2" xfId="94"/>
    <cellStyle name="20 % - Accent2 2 2 6 3" xfId="95"/>
    <cellStyle name="20 % - Accent2 2 2 7" xfId="96"/>
    <cellStyle name="20 % - Accent2 2 2 7 2" xfId="97"/>
    <cellStyle name="20 % - Accent2 2 2 7 2 2" xfId="98"/>
    <cellStyle name="20 % - Accent2 2 2 7 3" xfId="99"/>
    <cellStyle name="20 % - Accent2 2 2 8" xfId="100"/>
    <cellStyle name="20 % - Accent2 2 2 8 2" xfId="101"/>
    <cellStyle name="20 % - Accent2 2 2 9" xfId="102"/>
    <cellStyle name="20 % - Accent2 2 3" xfId="103"/>
    <cellStyle name="20 % - Accent2 2 3 2" xfId="104"/>
    <cellStyle name="20 % - Accent2 2 3 2 2" xfId="105"/>
    <cellStyle name="20 % - Accent2 2 3 3" xfId="106"/>
    <cellStyle name="20 % - Accent2 2 4" xfId="107"/>
    <cellStyle name="20 % - Accent2 2 4 2" xfId="108"/>
    <cellStyle name="20 % - Accent2 2 4 2 2" xfId="109"/>
    <cellStyle name="20 % - Accent2 2 4 3" xfId="110"/>
    <cellStyle name="20 % - Accent2 2 5" xfId="111"/>
    <cellStyle name="20 % - Accent2 2 5 2" xfId="112"/>
    <cellStyle name="20 % - Accent2 2 5 2 2" xfId="113"/>
    <cellStyle name="20 % - Accent2 2 5 3" xfId="114"/>
    <cellStyle name="20 % - Accent2 2 6" xfId="115"/>
    <cellStyle name="20 % - Accent2 2 6 2" xfId="116"/>
    <cellStyle name="20 % - Accent2 2 6 2 2" xfId="117"/>
    <cellStyle name="20 % - Accent2 2 6 3" xfId="118"/>
    <cellStyle name="20 % - Accent2 2 7" xfId="119"/>
    <cellStyle name="20 % - Accent2 2 7 2" xfId="120"/>
    <cellStyle name="20 % - Accent2 2 7 2 2" xfId="121"/>
    <cellStyle name="20 % - Accent2 2 7 3" xfId="122"/>
    <cellStyle name="20 % - Accent2 2 8" xfId="123"/>
    <cellStyle name="20 % - Accent2 2 8 2" xfId="124"/>
    <cellStyle name="20 % - Accent2 2 8 2 2" xfId="125"/>
    <cellStyle name="20 % - Accent2 2 8 3" xfId="126"/>
    <cellStyle name="20 % - Accent2 2 9" xfId="127"/>
    <cellStyle name="20 % - Accent2 2 9 2" xfId="128"/>
    <cellStyle name="20 % - Accent3" xfId="129"/>
    <cellStyle name="20 % - Accent3 2" xfId="130"/>
    <cellStyle name="20 % - Accent3 2 10" xfId="131"/>
    <cellStyle name="20 % - Accent3 2 2" xfId="132"/>
    <cellStyle name="20 % - Accent3 2 2 2" xfId="133"/>
    <cellStyle name="20 % - Accent3 2 2 2 2" xfId="134"/>
    <cellStyle name="20 % - Accent3 2 2 2 2 2" xfId="135"/>
    <cellStyle name="20 % - Accent3 2 2 2 3" xfId="136"/>
    <cellStyle name="20 % - Accent3 2 2 3" xfId="137"/>
    <cellStyle name="20 % - Accent3 2 2 3 2" xfId="138"/>
    <cellStyle name="20 % - Accent3 2 2 3 2 2" xfId="139"/>
    <cellStyle name="20 % - Accent3 2 2 3 3" xfId="140"/>
    <cellStyle name="20 % - Accent3 2 2 4" xfId="141"/>
    <cellStyle name="20 % - Accent3 2 2 4 2" xfId="142"/>
    <cellStyle name="20 % - Accent3 2 2 4 2 2" xfId="143"/>
    <cellStyle name="20 % - Accent3 2 2 4 3" xfId="144"/>
    <cellStyle name="20 % - Accent3 2 2 5" xfId="145"/>
    <cellStyle name="20 % - Accent3 2 2 5 2" xfId="146"/>
    <cellStyle name="20 % - Accent3 2 2 5 2 2" xfId="147"/>
    <cellStyle name="20 % - Accent3 2 2 5 3" xfId="148"/>
    <cellStyle name="20 % - Accent3 2 2 6" xfId="149"/>
    <cellStyle name="20 % - Accent3 2 2 6 2" xfId="150"/>
    <cellStyle name="20 % - Accent3 2 2 6 2 2" xfId="151"/>
    <cellStyle name="20 % - Accent3 2 2 6 3" xfId="152"/>
    <cellStyle name="20 % - Accent3 2 2 7" xfId="153"/>
    <cellStyle name="20 % - Accent3 2 2 7 2" xfId="154"/>
    <cellStyle name="20 % - Accent3 2 2 7 2 2" xfId="155"/>
    <cellStyle name="20 % - Accent3 2 2 7 3" xfId="156"/>
    <cellStyle name="20 % - Accent3 2 2 8" xfId="157"/>
    <cellStyle name="20 % - Accent3 2 2 8 2" xfId="158"/>
    <cellStyle name="20 % - Accent3 2 2 9" xfId="159"/>
    <cellStyle name="20 % - Accent3 2 3" xfId="160"/>
    <cellStyle name="20 % - Accent3 2 3 2" xfId="161"/>
    <cellStyle name="20 % - Accent3 2 3 2 2" xfId="162"/>
    <cellStyle name="20 % - Accent3 2 3 3" xfId="163"/>
    <cellStyle name="20 % - Accent3 2 4" xfId="164"/>
    <cellStyle name="20 % - Accent3 2 4 2" xfId="165"/>
    <cellStyle name="20 % - Accent3 2 4 2 2" xfId="166"/>
    <cellStyle name="20 % - Accent3 2 4 3" xfId="167"/>
    <cellStyle name="20 % - Accent3 2 5" xfId="168"/>
    <cellStyle name="20 % - Accent3 2 5 2" xfId="169"/>
    <cellStyle name="20 % - Accent3 2 5 2 2" xfId="170"/>
    <cellStyle name="20 % - Accent3 2 5 3" xfId="171"/>
    <cellStyle name="20 % - Accent3 2 6" xfId="172"/>
    <cellStyle name="20 % - Accent3 2 6 2" xfId="173"/>
    <cellStyle name="20 % - Accent3 2 6 2 2" xfId="174"/>
    <cellStyle name="20 % - Accent3 2 6 3" xfId="175"/>
    <cellStyle name="20 % - Accent3 2 7" xfId="176"/>
    <cellStyle name="20 % - Accent3 2 7 2" xfId="177"/>
    <cellStyle name="20 % - Accent3 2 7 2 2" xfId="178"/>
    <cellStyle name="20 % - Accent3 2 7 3" xfId="179"/>
    <cellStyle name="20 % - Accent3 2 8" xfId="180"/>
    <cellStyle name="20 % - Accent3 2 8 2" xfId="181"/>
    <cellStyle name="20 % - Accent3 2 8 2 2" xfId="182"/>
    <cellStyle name="20 % - Accent3 2 8 3" xfId="183"/>
    <cellStyle name="20 % - Accent3 2 9" xfId="184"/>
    <cellStyle name="20 % - Accent3 2 9 2" xfId="185"/>
    <cellStyle name="20 % - Accent4" xfId="186"/>
    <cellStyle name="20 % - Accent4 2" xfId="187"/>
    <cellStyle name="20 % - Accent4 2 10" xfId="188"/>
    <cellStyle name="20 % - Accent4 2 2" xfId="189"/>
    <cellStyle name="20 % - Accent4 2 2 2" xfId="190"/>
    <cellStyle name="20 % - Accent4 2 2 2 2" xfId="191"/>
    <cellStyle name="20 % - Accent4 2 2 2 2 2" xfId="192"/>
    <cellStyle name="20 % - Accent4 2 2 2 3" xfId="193"/>
    <cellStyle name="20 % - Accent4 2 2 3" xfId="194"/>
    <cellStyle name="20 % - Accent4 2 2 3 2" xfId="195"/>
    <cellStyle name="20 % - Accent4 2 2 3 2 2" xfId="196"/>
    <cellStyle name="20 % - Accent4 2 2 3 3" xfId="197"/>
    <cellStyle name="20 % - Accent4 2 2 4" xfId="198"/>
    <cellStyle name="20 % - Accent4 2 2 4 2" xfId="199"/>
    <cellStyle name="20 % - Accent4 2 2 4 2 2" xfId="200"/>
    <cellStyle name="20 % - Accent4 2 2 4 3" xfId="201"/>
    <cellStyle name="20 % - Accent4 2 2 5" xfId="202"/>
    <cellStyle name="20 % - Accent4 2 2 5 2" xfId="203"/>
    <cellStyle name="20 % - Accent4 2 2 5 2 2" xfId="204"/>
    <cellStyle name="20 % - Accent4 2 2 5 3" xfId="205"/>
    <cellStyle name="20 % - Accent4 2 2 6" xfId="206"/>
    <cellStyle name="20 % - Accent4 2 2 6 2" xfId="207"/>
    <cellStyle name="20 % - Accent4 2 2 6 2 2" xfId="208"/>
    <cellStyle name="20 % - Accent4 2 2 6 3" xfId="209"/>
    <cellStyle name="20 % - Accent4 2 2 7" xfId="210"/>
    <cellStyle name="20 % - Accent4 2 2 7 2" xfId="211"/>
    <cellStyle name="20 % - Accent4 2 2 7 2 2" xfId="212"/>
    <cellStyle name="20 % - Accent4 2 2 7 3" xfId="213"/>
    <cellStyle name="20 % - Accent4 2 2 8" xfId="214"/>
    <cellStyle name="20 % - Accent4 2 2 8 2" xfId="215"/>
    <cellStyle name="20 % - Accent4 2 2 9" xfId="216"/>
    <cellStyle name="20 % - Accent4 2 3" xfId="217"/>
    <cellStyle name="20 % - Accent4 2 3 2" xfId="218"/>
    <cellStyle name="20 % - Accent4 2 3 2 2" xfId="219"/>
    <cellStyle name="20 % - Accent4 2 3 3" xfId="220"/>
    <cellStyle name="20 % - Accent4 2 4" xfId="221"/>
    <cellStyle name="20 % - Accent4 2 4 2" xfId="222"/>
    <cellStyle name="20 % - Accent4 2 4 2 2" xfId="223"/>
    <cellStyle name="20 % - Accent4 2 4 3" xfId="224"/>
    <cellStyle name="20 % - Accent4 2 5" xfId="225"/>
    <cellStyle name="20 % - Accent4 2 5 2" xfId="226"/>
    <cellStyle name="20 % - Accent4 2 5 2 2" xfId="227"/>
    <cellStyle name="20 % - Accent4 2 5 3" xfId="228"/>
    <cellStyle name="20 % - Accent4 2 6" xfId="229"/>
    <cellStyle name="20 % - Accent4 2 6 2" xfId="230"/>
    <cellStyle name="20 % - Accent4 2 6 2 2" xfId="231"/>
    <cellStyle name="20 % - Accent4 2 6 3" xfId="232"/>
    <cellStyle name="20 % - Accent4 2 7" xfId="233"/>
    <cellStyle name="20 % - Accent4 2 7 2" xfId="234"/>
    <cellStyle name="20 % - Accent4 2 7 2 2" xfId="235"/>
    <cellStyle name="20 % - Accent4 2 7 3" xfId="236"/>
    <cellStyle name="20 % - Accent4 2 8" xfId="237"/>
    <cellStyle name="20 % - Accent4 2 8 2" xfId="238"/>
    <cellStyle name="20 % - Accent4 2 8 2 2" xfId="239"/>
    <cellStyle name="20 % - Accent4 2 8 3" xfId="240"/>
    <cellStyle name="20 % - Accent4 2 9" xfId="241"/>
    <cellStyle name="20 % - Accent4 2 9 2" xfId="242"/>
    <cellStyle name="20 % - Accent5" xfId="243"/>
    <cellStyle name="20 % - Accent5 2" xfId="244"/>
    <cellStyle name="20 % - Accent5 2 10" xfId="245"/>
    <cellStyle name="20 % - Accent5 2 2" xfId="246"/>
    <cellStyle name="20 % - Accent5 2 2 2" xfId="247"/>
    <cellStyle name="20 % - Accent5 2 2 2 2" xfId="248"/>
    <cellStyle name="20 % - Accent5 2 2 2 2 2" xfId="249"/>
    <cellStyle name="20 % - Accent5 2 2 2 3" xfId="250"/>
    <cellStyle name="20 % - Accent5 2 2 3" xfId="251"/>
    <cellStyle name="20 % - Accent5 2 2 3 2" xfId="252"/>
    <cellStyle name="20 % - Accent5 2 2 3 2 2" xfId="253"/>
    <cellStyle name="20 % - Accent5 2 2 3 3" xfId="254"/>
    <cellStyle name="20 % - Accent5 2 2 4" xfId="255"/>
    <cellStyle name="20 % - Accent5 2 2 4 2" xfId="256"/>
    <cellStyle name="20 % - Accent5 2 2 4 2 2" xfId="257"/>
    <cellStyle name="20 % - Accent5 2 2 4 3" xfId="258"/>
    <cellStyle name="20 % - Accent5 2 2 5" xfId="259"/>
    <cellStyle name="20 % - Accent5 2 2 5 2" xfId="260"/>
    <cellStyle name="20 % - Accent5 2 2 5 2 2" xfId="261"/>
    <cellStyle name="20 % - Accent5 2 2 5 3" xfId="262"/>
    <cellStyle name="20 % - Accent5 2 2 6" xfId="263"/>
    <cellStyle name="20 % - Accent5 2 2 6 2" xfId="264"/>
    <cellStyle name="20 % - Accent5 2 2 6 2 2" xfId="265"/>
    <cellStyle name="20 % - Accent5 2 2 6 3" xfId="266"/>
    <cellStyle name="20 % - Accent5 2 2 7" xfId="267"/>
    <cellStyle name="20 % - Accent5 2 2 7 2" xfId="268"/>
    <cellStyle name="20 % - Accent5 2 2 7 2 2" xfId="269"/>
    <cellStyle name="20 % - Accent5 2 2 7 3" xfId="270"/>
    <cellStyle name="20 % - Accent5 2 2 8" xfId="271"/>
    <cellStyle name="20 % - Accent5 2 2 8 2" xfId="272"/>
    <cellStyle name="20 % - Accent5 2 2 9" xfId="273"/>
    <cellStyle name="20 % - Accent5 2 3" xfId="274"/>
    <cellStyle name="20 % - Accent5 2 3 2" xfId="275"/>
    <cellStyle name="20 % - Accent5 2 3 2 2" xfId="276"/>
    <cellStyle name="20 % - Accent5 2 3 3" xfId="277"/>
    <cellStyle name="20 % - Accent5 2 4" xfId="278"/>
    <cellStyle name="20 % - Accent5 2 4 2" xfId="279"/>
    <cellStyle name="20 % - Accent5 2 4 2 2" xfId="280"/>
    <cellStyle name="20 % - Accent5 2 4 3" xfId="281"/>
    <cellStyle name="20 % - Accent5 2 5" xfId="282"/>
    <cellStyle name="20 % - Accent5 2 5 2" xfId="283"/>
    <cellStyle name="20 % - Accent5 2 5 2 2" xfId="284"/>
    <cellStyle name="20 % - Accent5 2 5 3" xfId="285"/>
    <cellStyle name="20 % - Accent5 2 6" xfId="286"/>
    <cellStyle name="20 % - Accent5 2 6 2" xfId="287"/>
    <cellStyle name="20 % - Accent5 2 6 2 2" xfId="288"/>
    <cellStyle name="20 % - Accent5 2 6 3" xfId="289"/>
    <cellStyle name="20 % - Accent5 2 7" xfId="290"/>
    <cellStyle name="20 % - Accent5 2 7 2" xfId="291"/>
    <cellStyle name="20 % - Accent5 2 7 2 2" xfId="292"/>
    <cellStyle name="20 % - Accent5 2 7 3" xfId="293"/>
    <cellStyle name="20 % - Accent5 2 8" xfId="294"/>
    <cellStyle name="20 % - Accent5 2 8 2" xfId="295"/>
    <cellStyle name="20 % - Accent5 2 8 2 2" xfId="296"/>
    <cellStyle name="20 % - Accent5 2 8 3" xfId="297"/>
    <cellStyle name="20 % - Accent5 2 9" xfId="298"/>
    <cellStyle name="20 % - Accent5 2 9 2" xfId="299"/>
    <cellStyle name="20 % - Accent6" xfId="300"/>
    <cellStyle name="20 % - Accent6 2" xfId="301"/>
    <cellStyle name="20 % - Accent6 2 10" xfId="302"/>
    <cellStyle name="20 % - Accent6 2 2" xfId="303"/>
    <cellStyle name="20 % - Accent6 2 2 2" xfId="304"/>
    <cellStyle name="20 % - Accent6 2 2 2 2" xfId="305"/>
    <cellStyle name="20 % - Accent6 2 2 2 2 2" xfId="306"/>
    <cellStyle name="20 % - Accent6 2 2 2 3" xfId="307"/>
    <cellStyle name="20 % - Accent6 2 2 3" xfId="308"/>
    <cellStyle name="20 % - Accent6 2 2 3 2" xfId="309"/>
    <cellStyle name="20 % - Accent6 2 2 3 2 2" xfId="310"/>
    <cellStyle name="20 % - Accent6 2 2 3 3" xfId="311"/>
    <cellStyle name="20 % - Accent6 2 2 4" xfId="312"/>
    <cellStyle name="20 % - Accent6 2 2 4 2" xfId="313"/>
    <cellStyle name="20 % - Accent6 2 2 4 2 2" xfId="314"/>
    <cellStyle name="20 % - Accent6 2 2 4 3" xfId="315"/>
    <cellStyle name="20 % - Accent6 2 2 5" xfId="316"/>
    <cellStyle name="20 % - Accent6 2 2 5 2" xfId="317"/>
    <cellStyle name="20 % - Accent6 2 2 5 2 2" xfId="318"/>
    <cellStyle name="20 % - Accent6 2 2 5 3" xfId="319"/>
    <cellStyle name="20 % - Accent6 2 2 6" xfId="320"/>
    <cellStyle name="20 % - Accent6 2 2 6 2" xfId="321"/>
    <cellStyle name="20 % - Accent6 2 2 6 2 2" xfId="322"/>
    <cellStyle name="20 % - Accent6 2 2 6 3" xfId="323"/>
    <cellStyle name="20 % - Accent6 2 2 7" xfId="324"/>
    <cellStyle name="20 % - Accent6 2 2 7 2" xfId="325"/>
    <cellStyle name="20 % - Accent6 2 2 7 2 2" xfId="326"/>
    <cellStyle name="20 % - Accent6 2 2 7 3" xfId="327"/>
    <cellStyle name="20 % - Accent6 2 2 8" xfId="328"/>
    <cellStyle name="20 % - Accent6 2 2 8 2" xfId="329"/>
    <cellStyle name="20 % - Accent6 2 2 9" xfId="330"/>
    <cellStyle name="20 % - Accent6 2 3" xfId="331"/>
    <cellStyle name="20 % - Accent6 2 3 2" xfId="332"/>
    <cellStyle name="20 % - Accent6 2 3 2 2" xfId="333"/>
    <cellStyle name="20 % - Accent6 2 3 3" xfId="334"/>
    <cellStyle name="20 % - Accent6 2 4" xfId="335"/>
    <cellStyle name="20 % - Accent6 2 4 2" xfId="336"/>
    <cellStyle name="20 % - Accent6 2 4 2 2" xfId="337"/>
    <cellStyle name="20 % - Accent6 2 4 3" xfId="338"/>
    <cellStyle name="20 % - Accent6 2 5" xfId="339"/>
    <cellStyle name="20 % - Accent6 2 5 2" xfId="340"/>
    <cellStyle name="20 % - Accent6 2 5 2 2" xfId="341"/>
    <cellStyle name="20 % - Accent6 2 5 3" xfId="342"/>
    <cellStyle name="20 % - Accent6 2 6" xfId="343"/>
    <cellStyle name="20 % - Accent6 2 6 2" xfId="344"/>
    <cellStyle name="20 % - Accent6 2 6 2 2" xfId="345"/>
    <cellStyle name="20 % - Accent6 2 6 3" xfId="346"/>
    <cellStyle name="20 % - Accent6 2 7" xfId="347"/>
    <cellStyle name="20 % - Accent6 2 7 2" xfId="348"/>
    <cellStyle name="20 % - Accent6 2 7 2 2" xfId="349"/>
    <cellStyle name="20 % - Accent6 2 7 3" xfId="350"/>
    <cellStyle name="20 % - Accent6 2 8" xfId="351"/>
    <cellStyle name="20 % - Accent6 2 8 2" xfId="352"/>
    <cellStyle name="20 % - Accent6 2 8 2 2" xfId="353"/>
    <cellStyle name="20 % - Accent6 2 8 3" xfId="354"/>
    <cellStyle name="20 % - Accent6 2 9" xfId="355"/>
    <cellStyle name="20 % - Accent6 2 9 2" xfId="356"/>
    <cellStyle name="40 % - Accent1" xfId="357"/>
    <cellStyle name="40 % - Accent1 2" xfId="358"/>
    <cellStyle name="40 % - Accent1 2 10" xfId="359"/>
    <cellStyle name="40 % - Accent1 2 2" xfId="360"/>
    <cellStyle name="40 % - Accent1 2 2 2" xfId="361"/>
    <cellStyle name="40 % - Accent1 2 2 2 2" xfId="362"/>
    <cellStyle name="40 % - Accent1 2 2 2 2 2" xfId="363"/>
    <cellStyle name="40 % - Accent1 2 2 2 3" xfId="364"/>
    <cellStyle name="40 % - Accent1 2 2 3" xfId="365"/>
    <cellStyle name="40 % - Accent1 2 2 3 2" xfId="366"/>
    <cellStyle name="40 % - Accent1 2 2 3 2 2" xfId="367"/>
    <cellStyle name="40 % - Accent1 2 2 3 3" xfId="368"/>
    <cellStyle name="40 % - Accent1 2 2 4" xfId="369"/>
    <cellStyle name="40 % - Accent1 2 2 4 2" xfId="370"/>
    <cellStyle name="40 % - Accent1 2 2 4 2 2" xfId="371"/>
    <cellStyle name="40 % - Accent1 2 2 4 3" xfId="372"/>
    <cellStyle name="40 % - Accent1 2 2 5" xfId="373"/>
    <cellStyle name="40 % - Accent1 2 2 5 2" xfId="374"/>
    <cellStyle name="40 % - Accent1 2 2 5 2 2" xfId="375"/>
    <cellStyle name="40 % - Accent1 2 2 5 3" xfId="376"/>
    <cellStyle name="40 % - Accent1 2 2 6" xfId="377"/>
    <cellStyle name="40 % - Accent1 2 2 6 2" xfId="378"/>
    <cellStyle name="40 % - Accent1 2 2 6 2 2" xfId="379"/>
    <cellStyle name="40 % - Accent1 2 2 6 3" xfId="380"/>
    <cellStyle name="40 % - Accent1 2 2 7" xfId="381"/>
    <cellStyle name="40 % - Accent1 2 2 7 2" xfId="382"/>
    <cellStyle name="40 % - Accent1 2 2 7 2 2" xfId="383"/>
    <cellStyle name="40 % - Accent1 2 2 7 3" xfId="384"/>
    <cellStyle name="40 % - Accent1 2 2 8" xfId="385"/>
    <cellStyle name="40 % - Accent1 2 2 8 2" xfId="386"/>
    <cellStyle name="40 % - Accent1 2 2 9" xfId="387"/>
    <cellStyle name="40 % - Accent1 2 3" xfId="388"/>
    <cellStyle name="40 % - Accent1 2 3 2" xfId="389"/>
    <cellStyle name="40 % - Accent1 2 3 2 2" xfId="390"/>
    <cellStyle name="40 % - Accent1 2 3 3" xfId="391"/>
    <cellStyle name="40 % - Accent1 2 4" xfId="392"/>
    <cellStyle name="40 % - Accent1 2 4 2" xfId="393"/>
    <cellStyle name="40 % - Accent1 2 4 2 2" xfId="394"/>
    <cellStyle name="40 % - Accent1 2 4 3" xfId="395"/>
    <cellStyle name="40 % - Accent1 2 5" xfId="396"/>
    <cellStyle name="40 % - Accent1 2 5 2" xfId="397"/>
    <cellStyle name="40 % - Accent1 2 5 2 2" xfId="398"/>
    <cellStyle name="40 % - Accent1 2 5 3" xfId="399"/>
    <cellStyle name="40 % - Accent1 2 6" xfId="400"/>
    <cellStyle name="40 % - Accent1 2 6 2" xfId="401"/>
    <cellStyle name="40 % - Accent1 2 6 2 2" xfId="402"/>
    <cellStyle name="40 % - Accent1 2 6 3" xfId="403"/>
    <cellStyle name="40 % - Accent1 2 7" xfId="404"/>
    <cellStyle name="40 % - Accent1 2 7 2" xfId="405"/>
    <cellStyle name="40 % - Accent1 2 7 2 2" xfId="406"/>
    <cellStyle name="40 % - Accent1 2 7 3" xfId="407"/>
    <cellStyle name="40 % - Accent1 2 8" xfId="408"/>
    <cellStyle name="40 % - Accent1 2 8 2" xfId="409"/>
    <cellStyle name="40 % - Accent1 2 8 2 2" xfId="410"/>
    <cellStyle name="40 % - Accent1 2 8 3" xfId="411"/>
    <cellStyle name="40 % - Accent1 2 9" xfId="412"/>
    <cellStyle name="40 % - Accent1 2 9 2" xfId="413"/>
    <cellStyle name="40 % - Accent2" xfId="414"/>
    <cellStyle name="40 % - Accent2 2" xfId="415"/>
    <cellStyle name="40 % - Accent2 2 10" xfId="416"/>
    <cellStyle name="40 % - Accent2 2 2" xfId="417"/>
    <cellStyle name="40 % - Accent2 2 2 2" xfId="418"/>
    <cellStyle name="40 % - Accent2 2 2 2 2" xfId="419"/>
    <cellStyle name="40 % - Accent2 2 2 2 2 2" xfId="420"/>
    <cellStyle name="40 % - Accent2 2 2 2 3" xfId="421"/>
    <cellStyle name="40 % - Accent2 2 2 3" xfId="422"/>
    <cellStyle name="40 % - Accent2 2 2 3 2" xfId="423"/>
    <cellStyle name="40 % - Accent2 2 2 3 2 2" xfId="424"/>
    <cellStyle name="40 % - Accent2 2 2 3 3" xfId="425"/>
    <cellStyle name="40 % - Accent2 2 2 4" xfId="426"/>
    <cellStyle name="40 % - Accent2 2 2 4 2" xfId="427"/>
    <cellStyle name="40 % - Accent2 2 2 4 2 2" xfId="428"/>
    <cellStyle name="40 % - Accent2 2 2 4 3" xfId="429"/>
    <cellStyle name="40 % - Accent2 2 2 5" xfId="430"/>
    <cellStyle name="40 % - Accent2 2 2 5 2" xfId="431"/>
    <cellStyle name="40 % - Accent2 2 2 5 2 2" xfId="432"/>
    <cellStyle name="40 % - Accent2 2 2 5 3" xfId="433"/>
    <cellStyle name="40 % - Accent2 2 2 6" xfId="434"/>
    <cellStyle name="40 % - Accent2 2 2 6 2" xfId="435"/>
    <cellStyle name="40 % - Accent2 2 2 6 2 2" xfId="436"/>
    <cellStyle name="40 % - Accent2 2 2 6 3" xfId="437"/>
    <cellStyle name="40 % - Accent2 2 2 7" xfId="438"/>
    <cellStyle name="40 % - Accent2 2 2 7 2" xfId="439"/>
    <cellStyle name="40 % - Accent2 2 2 7 2 2" xfId="440"/>
    <cellStyle name="40 % - Accent2 2 2 7 3" xfId="441"/>
    <cellStyle name="40 % - Accent2 2 2 8" xfId="442"/>
    <cellStyle name="40 % - Accent2 2 2 8 2" xfId="443"/>
    <cellStyle name="40 % - Accent2 2 2 9" xfId="444"/>
    <cellStyle name="40 % - Accent2 2 3" xfId="445"/>
    <cellStyle name="40 % - Accent2 2 3 2" xfId="446"/>
    <cellStyle name="40 % - Accent2 2 3 2 2" xfId="447"/>
    <cellStyle name="40 % - Accent2 2 3 3" xfId="448"/>
    <cellStyle name="40 % - Accent2 2 4" xfId="449"/>
    <cellStyle name="40 % - Accent2 2 4 2" xfId="450"/>
    <cellStyle name="40 % - Accent2 2 4 2 2" xfId="451"/>
    <cellStyle name="40 % - Accent2 2 4 3" xfId="452"/>
    <cellStyle name="40 % - Accent2 2 5" xfId="453"/>
    <cellStyle name="40 % - Accent2 2 5 2" xfId="454"/>
    <cellStyle name="40 % - Accent2 2 5 2 2" xfId="455"/>
    <cellStyle name="40 % - Accent2 2 5 3" xfId="456"/>
    <cellStyle name="40 % - Accent2 2 6" xfId="457"/>
    <cellStyle name="40 % - Accent2 2 6 2" xfId="458"/>
    <cellStyle name="40 % - Accent2 2 6 2 2" xfId="459"/>
    <cellStyle name="40 % - Accent2 2 6 3" xfId="460"/>
    <cellStyle name="40 % - Accent2 2 7" xfId="461"/>
    <cellStyle name="40 % - Accent2 2 7 2" xfId="462"/>
    <cellStyle name="40 % - Accent2 2 7 2 2" xfId="463"/>
    <cellStyle name="40 % - Accent2 2 7 3" xfId="464"/>
    <cellStyle name="40 % - Accent2 2 8" xfId="465"/>
    <cellStyle name="40 % - Accent2 2 8 2" xfId="466"/>
    <cellStyle name="40 % - Accent2 2 8 2 2" xfId="467"/>
    <cellStyle name="40 % - Accent2 2 8 3" xfId="468"/>
    <cellStyle name="40 % - Accent2 2 9" xfId="469"/>
    <cellStyle name="40 % - Accent2 2 9 2" xfId="470"/>
    <cellStyle name="40 % - Accent3" xfId="471"/>
    <cellStyle name="40 % - Accent3 2" xfId="472"/>
    <cellStyle name="40 % - Accent3 2 10" xfId="473"/>
    <cellStyle name="40 % - Accent3 2 2" xfId="474"/>
    <cellStyle name="40 % - Accent3 2 2 2" xfId="475"/>
    <cellStyle name="40 % - Accent3 2 2 2 2" xfId="476"/>
    <cellStyle name="40 % - Accent3 2 2 2 2 2" xfId="477"/>
    <cellStyle name="40 % - Accent3 2 2 2 3" xfId="478"/>
    <cellStyle name="40 % - Accent3 2 2 3" xfId="479"/>
    <cellStyle name="40 % - Accent3 2 2 3 2" xfId="480"/>
    <cellStyle name="40 % - Accent3 2 2 3 2 2" xfId="481"/>
    <cellStyle name="40 % - Accent3 2 2 3 3" xfId="482"/>
    <cellStyle name="40 % - Accent3 2 2 4" xfId="483"/>
    <cellStyle name="40 % - Accent3 2 2 4 2" xfId="484"/>
    <cellStyle name="40 % - Accent3 2 2 4 2 2" xfId="485"/>
    <cellStyle name="40 % - Accent3 2 2 4 3" xfId="486"/>
    <cellStyle name="40 % - Accent3 2 2 5" xfId="487"/>
    <cellStyle name="40 % - Accent3 2 2 5 2" xfId="488"/>
    <cellStyle name="40 % - Accent3 2 2 5 2 2" xfId="489"/>
    <cellStyle name="40 % - Accent3 2 2 5 3" xfId="490"/>
    <cellStyle name="40 % - Accent3 2 2 6" xfId="491"/>
    <cellStyle name="40 % - Accent3 2 2 6 2" xfId="492"/>
    <cellStyle name="40 % - Accent3 2 2 6 2 2" xfId="493"/>
    <cellStyle name="40 % - Accent3 2 2 6 3" xfId="494"/>
    <cellStyle name="40 % - Accent3 2 2 7" xfId="495"/>
    <cellStyle name="40 % - Accent3 2 2 7 2" xfId="496"/>
    <cellStyle name="40 % - Accent3 2 2 7 2 2" xfId="497"/>
    <cellStyle name="40 % - Accent3 2 2 7 3" xfId="498"/>
    <cellStyle name="40 % - Accent3 2 2 8" xfId="499"/>
    <cellStyle name="40 % - Accent3 2 2 8 2" xfId="500"/>
    <cellStyle name="40 % - Accent3 2 2 9" xfId="501"/>
    <cellStyle name="40 % - Accent3 2 3" xfId="502"/>
    <cellStyle name="40 % - Accent3 2 3 2" xfId="503"/>
    <cellStyle name="40 % - Accent3 2 3 2 2" xfId="504"/>
    <cellStyle name="40 % - Accent3 2 3 3" xfId="505"/>
    <cellStyle name="40 % - Accent3 2 4" xfId="506"/>
    <cellStyle name="40 % - Accent3 2 4 2" xfId="507"/>
    <cellStyle name="40 % - Accent3 2 4 2 2" xfId="508"/>
    <cellStyle name="40 % - Accent3 2 4 3" xfId="509"/>
    <cellStyle name="40 % - Accent3 2 5" xfId="510"/>
    <cellStyle name="40 % - Accent3 2 5 2" xfId="511"/>
    <cellStyle name="40 % - Accent3 2 5 2 2" xfId="512"/>
    <cellStyle name="40 % - Accent3 2 5 3" xfId="513"/>
    <cellStyle name="40 % - Accent3 2 6" xfId="514"/>
    <cellStyle name="40 % - Accent3 2 6 2" xfId="515"/>
    <cellStyle name="40 % - Accent3 2 6 2 2" xfId="516"/>
    <cellStyle name="40 % - Accent3 2 6 3" xfId="517"/>
    <cellStyle name="40 % - Accent3 2 7" xfId="518"/>
    <cellStyle name="40 % - Accent3 2 7 2" xfId="519"/>
    <cellStyle name="40 % - Accent3 2 7 2 2" xfId="520"/>
    <cellStyle name="40 % - Accent3 2 7 3" xfId="521"/>
    <cellStyle name="40 % - Accent3 2 8" xfId="522"/>
    <cellStyle name="40 % - Accent3 2 8 2" xfId="523"/>
    <cellStyle name="40 % - Accent3 2 8 2 2" xfId="524"/>
    <cellStyle name="40 % - Accent3 2 8 3" xfId="525"/>
    <cellStyle name="40 % - Accent3 2 9" xfId="526"/>
    <cellStyle name="40 % - Accent3 2 9 2" xfId="527"/>
    <cellStyle name="40 % - Accent4" xfId="528"/>
    <cellStyle name="40 % - Accent4 2" xfId="529"/>
    <cellStyle name="40 % - Accent4 2 10" xfId="530"/>
    <cellStyle name="40 % - Accent4 2 2" xfId="531"/>
    <cellStyle name="40 % - Accent4 2 2 2" xfId="532"/>
    <cellStyle name="40 % - Accent4 2 2 2 2" xfId="533"/>
    <cellStyle name="40 % - Accent4 2 2 2 2 2" xfId="534"/>
    <cellStyle name="40 % - Accent4 2 2 2 3" xfId="535"/>
    <cellStyle name="40 % - Accent4 2 2 3" xfId="536"/>
    <cellStyle name="40 % - Accent4 2 2 3 2" xfId="537"/>
    <cellStyle name="40 % - Accent4 2 2 3 2 2" xfId="538"/>
    <cellStyle name="40 % - Accent4 2 2 3 3" xfId="539"/>
    <cellStyle name="40 % - Accent4 2 2 4" xfId="540"/>
    <cellStyle name="40 % - Accent4 2 2 4 2" xfId="541"/>
    <cellStyle name="40 % - Accent4 2 2 4 2 2" xfId="542"/>
    <cellStyle name="40 % - Accent4 2 2 4 3" xfId="543"/>
    <cellStyle name="40 % - Accent4 2 2 5" xfId="544"/>
    <cellStyle name="40 % - Accent4 2 2 5 2" xfId="545"/>
    <cellStyle name="40 % - Accent4 2 2 5 2 2" xfId="546"/>
    <cellStyle name="40 % - Accent4 2 2 5 3" xfId="547"/>
    <cellStyle name="40 % - Accent4 2 2 6" xfId="548"/>
    <cellStyle name="40 % - Accent4 2 2 6 2" xfId="549"/>
    <cellStyle name="40 % - Accent4 2 2 6 2 2" xfId="550"/>
    <cellStyle name="40 % - Accent4 2 2 6 3" xfId="551"/>
    <cellStyle name="40 % - Accent4 2 2 7" xfId="552"/>
    <cellStyle name="40 % - Accent4 2 2 7 2" xfId="553"/>
    <cellStyle name="40 % - Accent4 2 2 7 2 2" xfId="554"/>
    <cellStyle name="40 % - Accent4 2 2 7 3" xfId="555"/>
    <cellStyle name="40 % - Accent4 2 2 8" xfId="556"/>
    <cellStyle name="40 % - Accent4 2 2 8 2" xfId="557"/>
    <cellStyle name="40 % - Accent4 2 2 9" xfId="558"/>
    <cellStyle name="40 % - Accent4 2 3" xfId="559"/>
    <cellStyle name="40 % - Accent4 2 3 2" xfId="560"/>
    <cellStyle name="40 % - Accent4 2 3 2 2" xfId="561"/>
    <cellStyle name="40 % - Accent4 2 3 3" xfId="562"/>
    <cellStyle name="40 % - Accent4 2 4" xfId="563"/>
    <cellStyle name="40 % - Accent4 2 4 2" xfId="564"/>
    <cellStyle name="40 % - Accent4 2 4 2 2" xfId="565"/>
    <cellStyle name="40 % - Accent4 2 4 3" xfId="566"/>
    <cellStyle name="40 % - Accent4 2 5" xfId="567"/>
    <cellStyle name="40 % - Accent4 2 5 2" xfId="568"/>
    <cellStyle name="40 % - Accent4 2 5 2 2" xfId="569"/>
    <cellStyle name="40 % - Accent4 2 5 3" xfId="570"/>
    <cellStyle name="40 % - Accent4 2 6" xfId="571"/>
    <cellStyle name="40 % - Accent4 2 6 2" xfId="572"/>
    <cellStyle name="40 % - Accent4 2 6 2 2" xfId="573"/>
    <cellStyle name="40 % - Accent4 2 6 3" xfId="574"/>
    <cellStyle name="40 % - Accent4 2 7" xfId="575"/>
    <cellStyle name="40 % - Accent4 2 7 2" xfId="576"/>
    <cellStyle name="40 % - Accent4 2 7 2 2" xfId="577"/>
    <cellStyle name="40 % - Accent4 2 7 3" xfId="578"/>
    <cellStyle name="40 % - Accent4 2 8" xfId="579"/>
    <cellStyle name="40 % - Accent4 2 8 2" xfId="580"/>
    <cellStyle name="40 % - Accent4 2 8 2 2" xfId="581"/>
    <cellStyle name="40 % - Accent4 2 8 3" xfId="582"/>
    <cellStyle name="40 % - Accent4 2 9" xfId="583"/>
    <cellStyle name="40 % - Accent4 2 9 2" xfId="584"/>
    <cellStyle name="40 % - Accent5" xfId="585"/>
    <cellStyle name="40 % - Accent5 2" xfId="586"/>
    <cellStyle name="40 % - Accent5 2 10" xfId="587"/>
    <cellStyle name="40 % - Accent5 2 2" xfId="588"/>
    <cellStyle name="40 % - Accent5 2 2 2" xfId="589"/>
    <cellStyle name="40 % - Accent5 2 2 2 2" xfId="590"/>
    <cellStyle name="40 % - Accent5 2 2 2 2 2" xfId="591"/>
    <cellStyle name="40 % - Accent5 2 2 2 3" xfId="592"/>
    <cellStyle name="40 % - Accent5 2 2 3" xfId="593"/>
    <cellStyle name="40 % - Accent5 2 2 3 2" xfId="594"/>
    <cellStyle name="40 % - Accent5 2 2 3 2 2" xfId="595"/>
    <cellStyle name="40 % - Accent5 2 2 3 3" xfId="596"/>
    <cellStyle name="40 % - Accent5 2 2 4" xfId="597"/>
    <cellStyle name="40 % - Accent5 2 2 4 2" xfId="598"/>
    <cellStyle name="40 % - Accent5 2 2 4 2 2" xfId="599"/>
    <cellStyle name="40 % - Accent5 2 2 4 3" xfId="600"/>
    <cellStyle name="40 % - Accent5 2 2 5" xfId="601"/>
    <cellStyle name="40 % - Accent5 2 2 5 2" xfId="602"/>
    <cellStyle name="40 % - Accent5 2 2 5 2 2" xfId="603"/>
    <cellStyle name="40 % - Accent5 2 2 5 3" xfId="604"/>
    <cellStyle name="40 % - Accent5 2 2 6" xfId="605"/>
    <cellStyle name="40 % - Accent5 2 2 6 2" xfId="606"/>
    <cellStyle name="40 % - Accent5 2 2 6 2 2" xfId="607"/>
    <cellStyle name="40 % - Accent5 2 2 6 3" xfId="608"/>
    <cellStyle name="40 % - Accent5 2 2 7" xfId="609"/>
    <cellStyle name="40 % - Accent5 2 2 7 2" xfId="610"/>
    <cellStyle name="40 % - Accent5 2 2 7 2 2" xfId="611"/>
    <cellStyle name="40 % - Accent5 2 2 7 3" xfId="612"/>
    <cellStyle name="40 % - Accent5 2 2 8" xfId="613"/>
    <cellStyle name="40 % - Accent5 2 2 8 2" xfId="614"/>
    <cellStyle name="40 % - Accent5 2 2 9" xfId="615"/>
    <cellStyle name="40 % - Accent5 2 3" xfId="616"/>
    <cellStyle name="40 % - Accent5 2 3 2" xfId="617"/>
    <cellStyle name="40 % - Accent5 2 3 2 2" xfId="618"/>
    <cellStyle name="40 % - Accent5 2 3 3" xfId="619"/>
    <cellStyle name="40 % - Accent5 2 4" xfId="620"/>
    <cellStyle name="40 % - Accent5 2 4 2" xfId="621"/>
    <cellStyle name="40 % - Accent5 2 4 2 2" xfId="622"/>
    <cellStyle name="40 % - Accent5 2 4 3" xfId="623"/>
    <cellStyle name="40 % - Accent5 2 5" xfId="624"/>
    <cellStyle name="40 % - Accent5 2 5 2" xfId="625"/>
    <cellStyle name="40 % - Accent5 2 5 2 2" xfId="626"/>
    <cellStyle name="40 % - Accent5 2 5 3" xfId="627"/>
    <cellStyle name="40 % - Accent5 2 6" xfId="628"/>
    <cellStyle name="40 % - Accent5 2 6 2" xfId="629"/>
    <cellStyle name="40 % - Accent5 2 6 2 2" xfId="630"/>
    <cellStyle name="40 % - Accent5 2 6 3" xfId="631"/>
    <cellStyle name="40 % - Accent5 2 7" xfId="632"/>
    <cellStyle name="40 % - Accent5 2 7 2" xfId="633"/>
    <cellStyle name="40 % - Accent5 2 7 2 2" xfId="634"/>
    <cellStyle name="40 % - Accent5 2 7 3" xfId="635"/>
    <cellStyle name="40 % - Accent5 2 8" xfId="636"/>
    <cellStyle name="40 % - Accent5 2 8 2" xfId="637"/>
    <cellStyle name="40 % - Accent5 2 8 2 2" xfId="638"/>
    <cellStyle name="40 % - Accent5 2 8 3" xfId="639"/>
    <cellStyle name="40 % - Accent5 2 9" xfId="640"/>
    <cellStyle name="40 % - Accent5 2 9 2" xfId="641"/>
    <cellStyle name="40 % - Accent6" xfId="642"/>
    <cellStyle name="40 % - Accent6 2" xfId="643"/>
    <cellStyle name="40 % - Accent6 2 10" xfId="644"/>
    <cellStyle name="40 % - Accent6 2 2" xfId="645"/>
    <cellStyle name="40 % - Accent6 2 2 2" xfId="646"/>
    <cellStyle name="40 % - Accent6 2 2 2 2" xfId="647"/>
    <cellStyle name="40 % - Accent6 2 2 2 2 2" xfId="648"/>
    <cellStyle name="40 % - Accent6 2 2 2 3" xfId="649"/>
    <cellStyle name="40 % - Accent6 2 2 3" xfId="650"/>
    <cellStyle name="40 % - Accent6 2 2 3 2" xfId="651"/>
    <cellStyle name="40 % - Accent6 2 2 3 2 2" xfId="652"/>
    <cellStyle name="40 % - Accent6 2 2 3 3" xfId="653"/>
    <cellStyle name="40 % - Accent6 2 2 4" xfId="654"/>
    <cellStyle name="40 % - Accent6 2 2 4 2" xfId="655"/>
    <cellStyle name="40 % - Accent6 2 2 4 2 2" xfId="656"/>
    <cellStyle name="40 % - Accent6 2 2 4 3" xfId="657"/>
    <cellStyle name="40 % - Accent6 2 2 5" xfId="658"/>
    <cellStyle name="40 % - Accent6 2 2 5 2" xfId="659"/>
    <cellStyle name="40 % - Accent6 2 2 5 2 2" xfId="660"/>
    <cellStyle name="40 % - Accent6 2 2 5 3" xfId="661"/>
    <cellStyle name="40 % - Accent6 2 2 6" xfId="662"/>
    <cellStyle name="40 % - Accent6 2 2 6 2" xfId="663"/>
    <cellStyle name="40 % - Accent6 2 2 6 2 2" xfId="664"/>
    <cellStyle name="40 % - Accent6 2 2 6 3" xfId="665"/>
    <cellStyle name="40 % - Accent6 2 2 7" xfId="666"/>
    <cellStyle name="40 % - Accent6 2 2 7 2" xfId="667"/>
    <cellStyle name="40 % - Accent6 2 2 7 2 2" xfId="668"/>
    <cellStyle name="40 % - Accent6 2 2 7 3" xfId="669"/>
    <cellStyle name="40 % - Accent6 2 2 8" xfId="670"/>
    <cellStyle name="40 % - Accent6 2 2 8 2" xfId="671"/>
    <cellStyle name="40 % - Accent6 2 2 9" xfId="672"/>
    <cellStyle name="40 % - Accent6 2 3" xfId="673"/>
    <cellStyle name="40 % - Accent6 2 3 2" xfId="674"/>
    <cellStyle name="40 % - Accent6 2 3 2 2" xfId="675"/>
    <cellStyle name="40 % - Accent6 2 3 3" xfId="676"/>
    <cellStyle name="40 % - Accent6 2 4" xfId="677"/>
    <cellStyle name="40 % - Accent6 2 4 2" xfId="678"/>
    <cellStyle name="40 % - Accent6 2 4 2 2" xfId="679"/>
    <cellStyle name="40 % - Accent6 2 4 3" xfId="680"/>
    <cellStyle name="40 % - Accent6 2 5" xfId="681"/>
    <cellStyle name="40 % - Accent6 2 5 2" xfId="682"/>
    <cellStyle name="40 % - Accent6 2 5 2 2" xfId="683"/>
    <cellStyle name="40 % - Accent6 2 5 3" xfId="684"/>
    <cellStyle name="40 % - Accent6 2 6" xfId="685"/>
    <cellStyle name="40 % - Accent6 2 6 2" xfId="686"/>
    <cellStyle name="40 % - Accent6 2 6 2 2" xfId="687"/>
    <cellStyle name="40 % - Accent6 2 6 3" xfId="688"/>
    <cellStyle name="40 % - Accent6 2 7" xfId="689"/>
    <cellStyle name="40 % - Accent6 2 7 2" xfId="690"/>
    <cellStyle name="40 % - Accent6 2 7 2 2" xfId="691"/>
    <cellStyle name="40 % - Accent6 2 7 3" xfId="692"/>
    <cellStyle name="40 % - Accent6 2 8" xfId="693"/>
    <cellStyle name="40 % - Accent6 2 8 2" xfId="694"/>
    <cellStyle name="40 % - Accent6 2 8 2 2" xfId="695"/>
    <cellStyle name="40 % - Accent6 2 8 3" xfId="696"/>
    <cellStyle name="40 % - Accent6 2 9" xfId="697"/>
    <cellStyle name="40 % - Accent6 2 9 2" xfId="698"/>
    <cellStyle name="60 % - Accent1" xfId="699"/>
    <cellStyle name="60 % - Accent1 2" xfId="700"/>
    <cellStyle name="60 % - Accent2" xfId="701"/>
    <cellStyle name="60 % - Accent2 2" xfId="702"/>
    <cellStyle name="60 % - Accent3" xfId="703"/>
    <cellStyle name="60 % - Accent3 2" xfId="704"/>
    <cellStyle name="60 % - Accent4" xfId="705"/>
    <cellStyle name="60 % - Accent4 2" xfId="706"/>
    <cellStyle name="60 % - Accent5" xfId="707"/>
    <cellStyle name="60 % - Accent5 2" xfId="708"/>
    <cellStyle name="60 % - Accent6" xfId="709"/>
    <cellStyle name="60 % - Accent6 2" xfId="710"/>
    <cellStyle name="Accent1" xfId="711"/>
    <cellStyle name="Accent1 2" xfId="712"/>
    <cellStyle name="Accent2" xfId="713"/>
    <cellStyle name="Accent2 2" xfId="714"/>
    <cellStyle name="Accent3" xfId="715"/>
    <cellStyle name="Accent3 2" xfId="716"/>
    <cellStyle name="Accent4" xfId="717"/>
    <cellStyle name="Accent4 2" xfId="718"/>
    <cellStyle name="Accent5" xfId="719"/>
    <cellStyle name="Accent5 2" xfId="720"/>
    <cellStyle name="Accent6" xfId="721"/>
    <cellStyle name="Accent6 2" xfId="722"/>
    <cellStyle name="Avertissement" xfId="723"/>
    <cellStyle name="Avertissement 2" xfId="724"/>
    <cellStyle name="Calcul" xfId="725"/>
    <cellStyle name="Calcul 2" xfId="726"/>
    <cellStyle name="Cellule liée" xfId="727"/>
    <cellStyle name="Cellule liée 2" xfId="728"/>
    <cellStyle name="Commentaire" xfId="729"/>
    <cellStyle name="Commentaire 2" xfId="730"/>
    <cellStyle name="Commentaire 2 10" xfId="731"/>
    <cellStyle name="Commentaire 2 2" xfId="732"/>
    <cellStyle name="Commentaire 2 2 2" xfId="733"/>
    <cellStyle name="Commentaire 2 2 2 2" xfId="734"/>
    <cellStyle name="Commentaire 2 2 2 2 2" xfId="735"/>
    <cellStyle name="Commentaire 2 2 2 3" xfId="736"/>
    <cellStyle name="Commentaire 2 2 3" xfId="737"/>
    <cellStyle name="Commentaire 2 2 3 2" xfId="738"/>
    <cellStyle name="Commentaire 2 2 3 2 2" xfId="739"/>
    <cellStyle name="Commentaire 2 2 3 3" xfId="740"/>
    <cellStyle name="Commentaire 2 2 4" xfId="741"/>
    <cellStyle name="Commentaire 2 2 4 2" xfId="742"/>
    <cellStyle name="Commentaire 2 2 4 2 2" xfId="743"/>
    <cellStyle name="Commentaire 2 2 4 3" xfId="744"/>
    <cellStyle name="Commentaire 2 2 5" xfId="745"/>
    <cellStyle name="Commentaire 2 2 5 2" xfId="746"/>
    <cellStyle name="Commentaire 2 2 5 2 2" xfId="747"/>
    <cellStyle name="Commentaire 2 2 5 3" xfId="748"/>
    <cellStyle name="Commentaire 2 2 6" xfId="749"/>
    <cellStyle name="Commentaire 2 2 6 2" xfId="750"/>
    <cellStyle name="Commentaire 2 2 6 2 2" xfId="751"/>
    <cellStyle name="Commentaire 2 2 6 3" xfId="752"/>
    <cellStyle name="Commentaire 2 2 7" xfId="753"/>
    <cellStyle name="Commentaire 2 2 7 2" xfId="754"/>
    <cellStyle name="Commentaire 2 2 7 2 2" xfId="755"/>
    <cellStyle name="Commentaire 2 2 7 3" xfId="756"/>
    <cellStyle name="Commentaire 2 2 8" xfId="757"/>
    <cellStyle name="Commentaire 2 2 8 2" xfId="758"/>
    <cellStyle name="Commentaire 2 2 9" xfId="759"/>
    <cellStyle name="Commentaire 2 3" xfId="760"/>
    <cellStyle name="Commentaire 2 3 2" xfId="761"/>
    <cellStyle name="Commentaire 2 3 2 2" xfId="762"/>
    <cellStyle name="Commentaire 2 3 3" xfId="763"/>
    <cellStyle name="Commentaire 2 4" xfId="764"/>
    <cellStyle name="Commentaire 2 4 2" xfId="765"/>
    <cellStyle name="Commentaire 2 4 2 2" xfId="766"/>
    <cellStyle name="Commentaire 2 4 3" xfId="767"/>
    <cellStyle name="Commentaire 2 5" xfId="768"/>
    <cellStyle name="Commentaire 2 5 2" xfId="769"/>
    <cellStyle name="Commentaire 2 5 2 2" xfId="770"/>
    <cellStyle name="Commentaire 2 5 3" xfId="771"/>
    <cellStyle name="Commentaire 2 6" xfId="772"/>
    <cellStyle name="Commentaire 2 6 2" xfId="773"/>
    <cellStyle name="Commentaire 2 6 2 2" xfId="774"/>
    <cellStyle name="Commentaire 2 6 3" xfId="775"/>
    <cellStyle name="Commentaire 2 7" xfId="776"/>
    <cellStyle name="Commentaire 2 7 2" xfId="777"/>
    <cellStyle name="Commentaire 2 7 2 2" xfId="778"/>
    <cellStyle name="Commentaire 2 7 3" xfId="779"/>
    <cellStyle name="Commentaire 2 8" xfId="780"/>
    <cellStyle name="Commentaire 2 8 2" xfId="781"/>
    <cellStyle name="Commentaire 2 8 2 2" xfId="782"/>
    <cellStyle name="Commentaire 2 8 3" xfId="783"/>
    <cellStyle name="Commentaire 2 9" xfId="784"/>
    <cellStyle name="Commentaire 2 9 2" xfId="785"/>
    <cellStyle name="Entrée" xfId="786"/>
    <cellStyle name="Entrée 2" xfId="787"/>
    <cellStyle name="Euro" xfId="788"/>
    <cellStyle name="Euro 2" xfId="789"/>
    <cellStyle name="Gris 2" xfId="790"/>
    <cellStyle name="Insatisfaisant" xfId="791"/>
    <cellStyle name="Insatisfaisant 2" xfId="792"/>
    <cellStyle name="Hyperlink" xfId="793"/>
    <cellStyle name="Lien hypertexte 2" xfId="794"/>
    <cellStyle name="Lien hypertexte 3" xfId="795"/>
    <cellStyle name="Followed Hyperlink" xfId="796"/>
    <cellStyle name="Lien hypertexte visité 2" xfId="797"/>
    <cellStyle name="Comma" xfId="798"/>
    <cellStyle name="Comma [0]" xfId="799"/>
    <cellStyle name="Milliers 2" xfId="800"/>
    <cellStyle name="Milliers 3" xfId="801"/>
    <cellStyle name="Currency" xfId="802"/>
    <cellStyle name="Currency [0]" xfId="803"/>
    <cellStyle name="Motif" xfId="804"/>
    <cellStyle name="Motif 2" xfId="805"/>
    <cellStyle name="Neutre" xfId="806"/>
    <cellStyle name="Neutre 2" xfId="807"/>
    <cellStyle name="Normal 186" xfId="808"/>
    <cellStyle name="Normal 186 2" xfId="809"/>
    <cellStyle name="Normal 186 3" xfId="810"/>
    <cellStyle name="Normal 2" xfId="811"/>
    <cellStyle name="Normal 2 2" xfId="812"/>
    <cellStyle name="Normal 3" xfId="813"/>
    <cellStyle name="Normal 3 10" xfId="814"/>
    <cellStyle name="Normal 3 2" xfId="815"/>
    <cellStyle name="Normal 3 2 2" xfId="816"/>
    <cellStyle name="Normal 3 2 2 2" xfId="817"/>
    <cellStyle name="Normal 3 2 2 2 2" xfId="818"/>
    <cellStyle name="Normal 3 2 2 3" xfId="819"/>
    <cellStyle name="Normal 3 2 3" xfId="820"/>
    <cellStyle name="Normal 3 2 3 2" xfId="821"/>
    <cellStyle name="Normal 3 2 3 2 2" xfId="822"/>
    <cellStyle name="Normal 3 2 3 3" xfId="823"/>
    <cellStyle name="Normal 3 2 4" xfId="824"/>
    <cellStyle name="Normal 3 2 4 2" xfId="825"/>
    <cellStyle name="Normal 3 2 4 2 2" xfId="826"/>
    <cellStyle name="Normal 3 2 4 3" xfId="827"/>
    <cellStyle name="Normal 3 2 5" xfId="828"/>
    <cellStyle name="Normal 3 2 5 2" xfId="829"/>
    <cellStyle name="Normal 3 2 5 2 2" xfId="830"/>
    <cellStyle name="Normal 3 2 5 3" xfId="831"/>
    <cellStyle name="Normal 3 2 6" xfId="832"/>
    <cellStyle name="Normal 3 2 6 2" xfId="833"/>
    <cellStyle name="Normal 3 2 6 2 2" xfId="834"/>
    <cellStyle name="Normal 3 2 6 3" xfId="835"/>
    <cellStyle name="Normal 3 2 7" xfId="836"/>
    <cellStyle name="Normal 3 2 7 2" xfId="837"/>
    <cellStyle name="Normal 3 2 7 2 2" xfId="838"/>
    <cellStyle name="Normal 3 2 7 3" xfId="839"/>
    <cellStyle name="Normal 3 2 8" xfId="840"/>
    <cellStyle name="Normal 3 2 8 2" xfId="841"/>
    <cellStyle name="Normal 3 2 9" xfId="842"/>
    <cellStyle name="Normal 3 3" xfId="843"/>
    <cellStyle name="Normal 3 3 2" xfId="844"/>
    <cellStyle name="Normal 3 3 2 2" xfId="845"/>
    <cellStyle name="Normal 3 3 3" xfId="846"/>
    <cellStyle name="Normal 3 4" xfId="847"/>
    <cellStyle name="Normal 3 4 2" xfId="848"/>
    <cellStyle name="Normal 3 4 2 2" xfId="849"/>
    <cellStyle name="Normal 3 4 3" xfId="850"/>
    <cellStyle name="Normal 3 5" xfId="851"/>
    <cellStyle name="Normal 3 5 2" xfId="852"/>
    <cellStyle name="Normal 3 5 2 2" xfId="853"/>
    <cellStyle name="Normal 3 5 3" xfId="854"/>
    <cellStyle name="Normal 3 6" xfId="855"/>
    <cellStyle name="Normal 3 6 2" xfId="856"/>
    <cellStyle name="Normal 3 6 2 2" xfId="857"/>
    <cellStyle name="Normal 3 6 3" xfId="858"/>
    <cellStyle name="Normal 3 7" xfId="859"/>
    <cellStyle name="Normal 3 7 2" xfId="860"/>
    <cellStyle name="Normal 3 7 2 2" xfId="861"/>
    <cellStyle name="Normal 3 7 3" xfId="862"/>
    <cellStyle name="Normal 3 8" xfId="863"/>
    <cellStyle name="Normal 3 8 2" xfId="864"/>
    <cellStyle name="Normal 3 8 2 2" xfId="865"/>
    <cellStyle name="Normal 3 8 3" xfId="866"/>
    <cellStyle name="Normal 3 9" xfId="867"/>
    <cellStyle name="Normal 3 9 2" xfId="868"/>
    <cellStyle name="Normal 4" xfId="869"/>
    <cellStyle name="Normal 5" xfId="870"/>
    <cellStyle name="Normal 6" xfId="871"/>
    <cellStyle name="Normal 7" xfId="872"/>
    <cellStyle name="Normal 8" xfId="873"/>
    <cellStyle name="Normal_Feuil1" xfId="874"/>
    <cellStyle name="Normal_Feuil4" xfId="875"/>
    <cellStyle name="Percent" xfId="876"/>
    <cellStyle name="Pourcentage 2" xfId="877"/>
    <cellStyle name="Pourcentage 3" xfId="878"/>
    <cellStyle name="Satisfaisant" xfId="879"/>
    <cellStyle name="Satisfaisant 2" xfId="880"/>
    <cellStyle name="Sortie" xfId="881"/>
    <cellStyle name="Sortie 2" xfId="882"/>
    <cellStyle name="Texte explicatif" xfId="883"/>
    <cellStyle name="Texte explicatif 2" xfId="884"/>
    <cellStyle name="Texte explicatif 3" xfId="885"/>
    <cellStyle name="Titre" xfId="886"/>
    <cellStyle name="Titre 2" xfId="887"/>
    <cellStyle name="Titre 3" xfId="888"/>
    <cellStyle name="Titre 1" xfId="889"/>
    <cellStyle name="Titre 1 2" xfId="890"/>
    <cellStyle name="Titre 2" xfId="891"/>
    <cellStyle name="Titre 2 2" xfId="892"/>
    <cellStyle name="Titre 3" xfId="893"/>
    <cellStyle name="Titre 3 2" xfId="894"/>
    <cellStyle name="Titre 4" xfId="895"/>
    <cellStyle name="Titre 4 2" xfId="896"/>
    <cellStyle name="Total" xfId="897"/>
    <cellStyle name="Total 2" xfId="898"/>
    <cellStyle name="Vérification" xfId="899"/>
    <cellStyle name="Vérification 2" xfId="9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58"/>
  <sheetViews>
    <sheetView tabSelected="1" zoomScalePageLayoutView="0" workbookViewId="0" topLeftCell="A1">
      <selection activeCell="A1" sqref="A1:B1"/>
    </sheetView>
  </sheetViews>
  <sheetFormatPr defaultColWidth="12" defaultRowHeight="10.5"/>
  <cols>
    <col min="1" max="1" width="50.83203125" style="0" customWidth="1"/>
    <col min="2" max="2" width="94.66015625" style="254" bestFit="1" customWidth="1"/>
  </cols>
  <sheetData>
    <row r="1" spans="1:2" ht="15.75">
      <c r="A1" s="293" t="s">
        <v>695</v>
      </c>
      <c r="B1" s="293"/>
    </row>
    <row r="3" spans="1:2" ht="12.75">
      <c r="A3" s="248" t="s">
        <v>696</v>
      </c>
      <c r="B3" s="249" t="s">
        <v>697</v>
      </c>
    </row>
    <row r="4" spans="1:2" ht="14.25">
      <c r="A4" s="250"/>
      <c r="B4" s="249" t="s">
        <v>698</v>
      </c>
    </row>
    <row r="5" spans="1:2" ht="14.25">
      <c r="A5" s="250"/>
      <c r="B5" s="249" t="s">
        <v>778</v>
      </c>
    </row>
    <row r="6" spans="1:2" ht="14.25">
      <c r="A6" s="250"/>
      <c r="B6" s="249" t="s">
        <v>779</v>
      </c>
    </row>
    <row r="7" spans="1:2" ht="14.25">
      <c r="A7" s="250"/>
      <c r="B7" s="249" t="s">
        <v>780</v>
      </c>
    </row>
    <row r="8" spans="1:2" ht="9" customHeight="1">
      <c r="A8" s="251"/>
      <c r="B8" s="252"/>
    </row>
    <row r="9" spans="1:2" ht="12.75">
      <c r="A9" s="248" t="s">
        <v>699</v>
      </c>
      <c r="B9" s="249" t="s">
        <v>700</v>
      </c>
    </row>
    <row r="10" spans="1:2" ht="14.25">
      <c r="A10" s="250"/>
      <c r="B10" s="249" t="s">
        <v>701</v>
      </c>
    </row>
    <row r="11" spans="1:2" ht="14.25">
      <c r="A11" s="250"/>
      <c r="B11" s="249" t="s">
        <v>91</v>
      </c>
    </row>
    <row r="12" spans="1:2" ht="14.25">
      <c r="A12" s="250"/>
      <c r="B12" s="249" t="s">
        <v>98</v>
      </c>
    </row>
    <row r="13" spans="1:2" ht="14.25">
      <c r="A13" s="250"/>
      <c r="B13" s="249" t="s">
        <v>120</v>
      </c>
    </row>
    <row r="14" spans="1:2" ht="9" customHeight="1">
      <c r="A14" s="251"/>
      <c r="B14" s="252"/>
    </row>
    <row r="15" spans="1:2" ht="12.75">
      <c r="A15" s="248" t="s">
        <v>702</v>
      </c>
      <c r="B15" s="249" t="s">
        <v>144</v>
      </c>
    </row>
    <row r="16" spans="1:2" ht="12.75">
      <c r="A16" s="248"/>
      <c r="B16" s="249" t="s">
        <v>161</v>
      </c>
    </row>
    <row r="17" spans="1:2" ht="9" customHeight="1">
      <c r="A17" s="251"/>
      <c r="B17" s="252"/>
    </row>
    <row r="18" spans="1:2" ht="12.75">
      <c r="A18" s="248" t="s">
        <v>703</v>
      </c>
      <c r="B18" s="249" t="s">
        <v>704</v>
      </c>
    </row>
    <row r="19" spans="1:2" ht="9" customHeight="1">
      <c r="A19" s="251"/>
      <c r="B19" s="252"/>
    </row>
    <row r="20" spans="1:2" ht="12.75">
      <c r="A20" s="270" t="s">
        <v>734</v>
      </c>
      <c r="B20" s="249" t="s">
        <v>705</v>
      </c>
    </row>
    <row r="21" spans="1:2" ht="9" customHeight="1">
      <c r="A21" s="251"/>
      <c r="B21" s="252"/>
    </row>
    <row r="22" spans="1:2" ht="12.75">
      <c r="A22" s="248" t="s">
        <v>706</v>
      </c>
      <c r="B22" s="249" t="s">
        <v>741</v>
      </c>
    </row>
    <row r="23" ht="12.75">
      <c r="B23" s="249" t="s">
        <v>735</v>
      </c>
    </row>
    <row r="24" spans="1:2" ht="9" customHeight="1">
      <c r="A24" s="251"/>
      <c r="B24" s="252"/>
    </row>
    <row r="25" spans="1:2" ht="12.75">
      <c r="A25" s="248" t="s">
        <v>707</v>
      </c>
      <c r="B25" s="249" t="s">
        <v>230</v>
      </c>
    </row>
    <row r="26" ht="12.75">
      <c r="B26" s="249" t="s">
        <v>252</v>
      </c>
    </row>
    <row r="27" ht="12.75">
      <c r="B27" s="249" t="s">
        <v>230</v>
      </c>
    </row>
    <row r="28" spans="1:2" ht="9" customHeight="1">
      <c r="A28" s="251"/>
      <c r="B28" s="252"/>
    </row>
    <row r="29" spans="1:2" ht="12.75">
      <c r="A29" s="248" t="s">
        <v>708</v>
      </c>
      <c r="B29" s="249" t="s">
        <v>743</v>
      </c>
    </row>
    <row r="30" ht="12.75">
      <c r="B30" s="249" t="s">
        <v>742</v>
      </c>
    </row>
    <row r="31" spans="1:2" ht="9" customHeight="1">
      <c r="A31" s="251"/>
      <c r="B31" s="252"/>
    </row>
    <row r="32" spans="1:2" ht="12.75">
      <c r="A32" s="248" t="s">
        <v>709</v>
      </c>
      <c r="B32" s="249" t="s">
        <v>743</v>
      </c>
    </row>
    <row r="33" ht="12.75">
      <c r="B33" s="249" t="s">
        <v>744</v>
      </c>
    </row>
    <row r="34" spans="1:2" ht="9" customHeight="1">
      <c r="A34" s="251"/>
      <c r="B34" s="252"/>
    </row>
    <row r="35" spans="1:2" ht="12.75">
      <c r="A35" s="248" t="s">
        <v>710</v>
      </c>
      <c r="B35" s="249" t="s">
        <v>351</v>
      </c>
    </row>
    <row r="36" ht="12.75">
      <c r="B36" s="249" t="s">
        <v>745</v>
      </c>
    </row>
    <row r="37" ht="12.75">
      <c r="B37" s="249" t="s">
        <v>711</v>
      </c>
    </row>
    <row r="38" ht="12.75">
      <c r="B38" s="249" t="s">
        <v>746</v>
      </c>
    </row>
    <row r="39" spans="1:2" ht="9" customHeight="1">
      <c r="A39" s="251"/>
      <c r="B39" s="252"/>
    </row>
    <row r="40" spans="1:2" ht="12.75">
      <c r="A40" s="248" t="s">
        <v>712</v>
      </c>
      <c r="B40" s="249" t="s">
        <v>713</v>
      </c>
    </row>
    <row r="41" spans="1:2" ht="14.25">
      <c r="A41" s="250"/>
      <c r="B41" s="249" t="s">
        <v>714</v>
      </c>
    </row>
    <row r="42" ht="12.75">
      <c r="B42" s="249" t="s">
        <v>715</v>
      </c>
    </row>
    <row r="43" spans="1:2" ht="14.25">
      <c r="A43" s="250"/>
      <c r="B43" s="249" t="s">
        <v>716</v>
      </c>
    </row>
    <row r="44" ht="12.75">
      <c r="B44" s="249" t="s">
        <v>717</v>
      </c>
    </row>
    <row r="45" spans="1:2" ht="14.25">
      <c r="A45" s="250"/>
      <c r="B45" s="249" t="s">
        <v>718</v>
      </c>
    </row>
    <row r="46" spans="1:2" ht="14.25">
      <c r="A46" s="250"/>
      <c r="B46" s="249" t="s">
        <v>773</v>
      </c>
    </row>
    <row r="47" ht="12.75">
      <c r="B47" s="249" t="s">
        <v>719</v>
      </c>
    </row>
    <row r="48" ht="12.75">
      <c r="B48" s="249" t="s">
        <v>720</v>
      </c>
    </row>
    <row r="49" ht="12.75">
      <c r="B49" s="249" t="s">
        <v>721</v>
      </c>
    </row>
    <row r="50" spans="1:2" ht="9" customHeight="1">
      <c r="A50" s="251"/>
      <c r="B50" s="252"/>
    </row>
    <row r="51" spans="1:2" ht="12.75">
      <c r="A51" s="248" t="s">
        <v>722</v>
      </c>
      <c r="B51" s="249" t="s">
        <v>723</v>
      </c>
    </row>
    <row r="52" spans="1:2" ht="14.25">
      <c r="A52" s="250"/>
      <c r="B52" s="249" t="s">
        <v>774</v>
      </c>
    </row>
    <row r="53" spans="1:2" ht="9" customHeight="1">
      <c r="A53" s="253"/>
      <c r="B53" s="252"/>
    </row>
    <row r="54" spans="1:2" ht="12.75">
      <c r="A54" s="248" t="s">
        <v>724</v>
      </c>
      <c r="B54" s="249" t="s">
        <v>775</v>
      </c>
    </row>
    <row r="55" spans="1:2" ht="14.25">
      <c r="A55" s="250"/>
      <c r="B55" s="249" t="s">
        <v>776</v>
      </c>
    </row>
    <row r="56" ht="12.75">
      <c r="B56" s="249" t="s">
        <v>777</v>
      </c>
    </row>
    <row r="57" spans="1:2" ht="9" customHeight="1">
      <c r="A57" s="253"/>
      <c r="B57" s="252"/>
    </row>
    <row r="58" spans="1:2" ht="12.75">
      <c r="A58" s="248" t="s">
        <v>725</v>
      </c>
      <c r="B58" s="249" t="s">
        <v>768</v>
      </c>
    </row>
  </sheetData>
  <sheetProtection/>
  <mergeCells count="1">
    <mergeCell ref="A1:B1"/>
  </mergeCells>
  <hyperlinks>
    <hyperlink ref="B3" location="Démographie!A1" display="Données générales"/>
    <hyperlink ref="B4" location="Démographie!A21" display="Indicateurs démographiques"/>
    <hyperlink ref="B5" location="Démographie!A37" display="Effectifs par classe d’âge au 1er janvier 2018 Hommes"/>
    <hyperlink ref="B6" location="Démographie!A62" display="Effectifs par classe d’âge au 1er janvier 2018 Femmes"/>
    <hyperlink ref="B7" location="Démographie!A88" display="Effectifs par classe d’âge au 1er janvier 2018 Ensemble"/>
    <hyperlink ref="B9" location="'Pauvreté Précarité Exclusion'!A1" display="Revenus et inégalités de revenus - 1ère partie"/>
    <hyperlink ref="B11" location="'Pauvreté Précarité Exclusion'!A29" display="Inclusion bancaire"/>
    <hyperlink ref="B12" location="'Pauvreté Précarité Exclusion'!A48" display="Chômage"/>
    <hyperlink ref="B13" location="'Pauvreté Précarité Exclusion'!A75" display="RSA et Minima sociaux"/>
    <hyperlink ref="B10" location="'Pauvreté Précarité Exclusion'!A14" display="Revenus et inégalités de revenus - 2ème  partie"/>
    <hyperlink ref="B20" location="'Politique de la ville'!A2" display="Politique de la ville"/>
    <hyperlink ref="B16" location="'Immigration-intégration'!A21" display="Activité et chômage de la population immigrée et étrangère"/>
    <hyperlink ref="B18" location="'Handicap - Dépendance'!A2" display="Allocataires AAH, APA, personnes prises en charge par des mandataires"/>
    <hyperlink ref="B22" location="'Aide sociale départementale'!A2" display="Bénéficiaires de l'Aide Sociale Départementale au 31 décembre 2016"/>
    <hyperlink ref="B23" location="'Aide Sociale Départementale'!A18" display="Dépenses de l'Aide Sociale Départementale au 31 décembre 2017"/>
    <hyperlink ref="B25" location="'Accueil des personnes âgées'!A2" display="Établissements publics ou privés et services,  places installées au 31.12.2016"/>
    <hyperlink ref="B26" location="'Accueil des personnes âgées'!A38" display="Taux d'équipement au 31.12.2018 en nombre de places pour 1 000 habitants de 75 ans et plus"/>
    <hyperlink ref="B27" location="'Accueil des personnes âgées'!A49" display="Établissements publics ou privés et services,  places installées au 31.12.2017"/>
    <hyperlink ref="B29" location="'Accueil des adultes handicapés'!A2" display="Places installées par catégorie d'établissement au 31.12.2016"/>
    <hyperlink ref="B30" location="'Accueil des adultes handicapés'!A86" display="Taux d'équipement par catégorie d'établissement"/>
    <hyperlink ref="B32" location="'Accueil enfants ados handicapés'!A3" display="Places installées par catégorie d'établissement au 31.12.2016"/>
    <hyperlink ref="B33" location="'Accueil enfants ados handicapés'!A71" display="Places installées au 31.12.2018 par catégorie de clientèle en établissement spécialisé"/>
    <hyperlink ref="B35" location="'Logement hébergement'!A3" display="Parc des logements et statut d'occupation au 1er janvier 2015"/>
    <hyperlink ref="B36" location="'Logement hébergement'!A19" display="Recours au droit au logement (DALO) en 2017"/>
    <hyperlink ref="B37" location="'Logement hébergement'!A45" display="Précarité-logement"/>
    <hyperlink ref="B38" location="'Logement hébergement'!A60" display="Lits, places installés au 31 décembre 2018 par catégorie d'établissement"/>
    <hyperlink ref="B40" location="Jeunesse!A2" display="Classes d’âge, cohabitation familiale, conduites à risques"/>
    <hyperlink ref="B41" location="Jeunesse!A36" display="Scolarité, formation, activités"/>
    <hyperlink ref="B42" location="Jeunesse!A73" display="Politiques d’emploi à destination des moins de 26 ans et accompagnement"/>
    <hyperlink ref="B43" location="Jeunesse!A90" display="Aide Sociale à l'Enfance"/>
    <hyperlink ref="B44" location="Jeunesse!A111" display="Accueils collectifs de mineurs sans hébergement (1ère partie)"/>
    <hyperlink ref="B45" location="Jeunesse!A148" display="Accueils collectifs de mineurs sans hébergement (2ème partie)"/>
    <hyperlink ref="B47" location="Jeunesse!A223" display="Accueils collectifs de mineurs avec hébergement "/>
    <hyperlink ref="B49" location="Jeunesse!A303" display="Accueil des enfants d'âge préscolaire"/>
    <hyperlink ref="B51" location="Sport!A2" display="Fédérations sportives"/>
    <hyperlink ref="B52" location="Sport!A32" display="Équipements sportifs,  sports de haut niveau, pôles sportifs"/>
    <hyperlink ref="B54" location="Diplômes!A2" display="Diplômes délivrés en 2018 dans le champ des professions sociales"/>
    <hyperlink ref="B55" location="Diplômes!A27" display="Diplômes délivrés en 2018 dans le champ des professions de santé"/>
    <hyperlink ref="B56" location="Diplômes!A54" display="Diplômes délivrés en 20167dans les champs animation socioculturelle et sport"/>
    <hyperlink ref="B48" location="Jeunesse!A288" display="Accueils de scoutisme"/>
    <hyperlink ref="B58" location="Emploi!A1" display="Emploi associatif et focus sur l'emploi salarié du secteur privé dans le sport"/>
    <hyperlink ref="B15" location="'Immigration-intégration'!A2" display="Immigration et origines en 2016"/>
    <hyperlink ref="B46" location="Jeunesse!A185" display="Accueils collectifs de mineurs sans hébergement (3ème partie)"/>
  </hyperlinks>
  <printOptions/>
  <pageMargins left="0.7086614173228347" right="0.7086614173228347" top="0.25" bottom="0.2" header="0.17" footer="0.17"/>
  <pageSetup fitToHeight="1" fitToWidth="1"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Z81"/>
  <sheetViews>
    <sheetView zoomScalePageLayoutView="0" workbookViewId="0" topLeftCell="A16">
      <selection activeCell="A41" sqref="A41"/>
    </sheetView>
  </sheetViews>
  <sheetFormatPr defaultColWidth="12" defaultRowHeight="16.5" customHeight="1"/>
  <cols>
    <col min="1" max="1" width="74" style="152" customWidth="1"/>
    <col min="2" max="2" width="16.83203125" style="255" customWidth="1"/>
    <col min="3" max="15" width="12.5" style="255" customWidth="1"/>
    <col min="16" max="16" width="16.83203125" style="255" customWidth="1"/>
    <col min="17" max="20" width="12" style="255" customWidth="1"/>
    <col min="21" max="16384" width="12" style="2" customWidth="1"/>
  </cols>
  <sheetData>
    <row r="1" spans="1:26" ht="16.5" customHeight="1">
      <c r="A1" s="305" t="s">
        <v>769</v>
      </c>
      <c r="B1" s="305"/>
      <c r="C1" s="2"/>
      <c r="D1" s="2"/>
      <c r="E1" s="2"/>
      <c r="F1" s="2"/>
      <c r="G1" s="2"/>
      <c r="H1" s="2"/>
      <c r="I1" s="2"/>
      <c r="J1" s="2"/>
      <c r="K1" s="2"/>
      <c r="L1" s="2"/>
      <c r="M1" s="2"/>
      <c r="N1" s="2"/>
      <c r="O1" s="2"/>
      <c r="P1" s="261" t="s">
        <v>726</v>
      </c>
      <c r="U1" s="255"/>
      <c r="V1" s="255"/>
      <c r="W1" s="255"/>
      <c r="X1" s="255"/>
      <c r="Y1" s="255"/>
      <c r="Z1" s="255"/>
    </row>
    <row r="2" spans="1:15" ht="16.5" customHeight="1">
      <c r="A2" s="271" t="s">
        <v>325</v>
      </c>
      <c r="B2" s="93"/>
      <c r="C2" s="93"/>
      <c r="D2" s="93"/>
      <c r="E2" s="93"/>
      <c r="F2" s="93"/>
      <c r="G2" s="93"/>
      <c r="H2" s="93"/>
      <c r="I2" s="93"/>
      <c r="J2" s="93"/>
      <c r="K2" s="93"/>
      <c r="L2" s="93"/>
      <c r="M2" s="93"/>
      <c r="N2" s="93"/>
      <c r="O2" s="93"/>
    </row>
    <row r="3" spans="1:16" ht="27" customHeight="1">
      <c r="A3" s="202" t="s">
        <v>326</v>
      </c>
      <c r="B3" s="2"/>
      <c r="C3" s="2"/>
      <c r="D3" s="2"/>
      <c r="E3" s="2"/>
      <c r="F3" s="2"/>
      <c r="G3" s="2"/>
      <c r="H3" s="2"/>
      <c r="I3" s="2"/>
      <c r="J3" s="2"/>
      <c r="K3" s="2"/>
      <c r="L3" s="2"/>
      <c r="M3" s="2"/>
      <c r="N3" s="2"/>
      <c r="O3" s="2"/>
      <c r="P3" s="2"/>
    </row>
    <row r="4" spans="1:16" ht="16.5" customHeight="1">
      <c r="A4" s="203" t="s">
        <v>253</v>
      </c>
      <c r="B4" s="2"/>
      <c r="C4" s="2"/>
      <c r="D4" s="2"/>
      <c r="E4" s="2"/>
      <c r="F4" s="2"/>
      <c r="G4" s="2"/>
      <c r="H4" s="2"/>
      <c r="I4" s="2"/>
      <c r="J4" s="2"/>
      <c r="K4" s="2"/>
      <c r="L4" s="2"/>
      <c r="M4" s="2"/>
      <c r="N4" s="2"/>
      <c r="O4" s="2"/>
      <c r="P4" s="2"/>
    </row>
    <row r="5" spans="1:16" ht="27.75" customHeight="1">
      <c r="A5" s="158"/>
      <c r="B5" s="4" t="s">
        <v>2</v>
      </c>
      <c r="C5" s="267" t="s">
        <v>3</v>
      </c>
      <c r="D5" s="267" t="s">
        <v>4</v>
      </c>
      <c r="E5" s="267" t="s">
        <v>5</v>
      </c>
      <c r="F5" s="267" t="s">
        <v>6</v>
      </c>
      <c r="G5" s="267" t="s">
        <v>7</v>
      </c>
      <c r="H5" s="267" t="s">
        <v>8</v>
      </c>
      <c r="I5" s="267" t="s">
        <v>9</v>
      </c>
      <c r="J5" s="267" t="s">
        <v>10</v>
      </c>
      <c r="K5" s="267" t="s">
        <v>11</v>
      </c>
      <c r="L5" s="267" t="s">
        <v>12</v>
      </c>
      <c r="M5" s="267" t="s">
        <v>13</v>
      </c>
      <c r="N5" s="267" t="s">
        <v>14</v>
      </c>
      <c r="O5" s="267" t="s">
        <v>15</v>
      </c>
      <c r="P5" s="4" t="s">
        <v>16</v>
      </c>
    </row>
    <row r="6" spans="1:16" ht="16.5" customHeight="1">
      <c r="A6" s="242" t="s">
        <v>327</v>
      </c>
      <c r="B6" s="6"/>
      <c r="C6" s="7"/>
      <c r="D6" s="7"/>
      <c r="E6" s="7"/>
      <c r="F6" s="7"/>
      <c r="G6" s="7"/>
      <c r="H6" s="7"/>
      <c r="I6" s="7"/>
      <c r="J6" s="7"/>
      <c r="K6" s="7"/>
      <c r="L6" s="7"/>
      <c r="M6" s="7"/>
      <c r="N6" s="7"/>
      <c r="O6" s="7"/>
      <c r="P6" s="6"/>
    </row>
    <row r="7" spans="1:16" ht="16.5" customHeight="1">
      <c r="A7" s="80" t="s">
        <v>232</v>
      </c>
      <c r="B7" s="10">
        <f>SUM(C7:O7)</f>
        <v>122</v>
      </c>
      <c r="C7" s="11">
        <v>6</v>
      </c>
      <c r="D7" s="11">
        <v>8</v>
      </c>
      <c r="E7" s="11">
        <v>6</v>
      </c>
      <c r="F7" s="11">
        <v>17</v>
      </c>
      <c r="G7" s="11">
        <v>25</v>
      </c>
      <c r="H7" s="11">
        <v>7</v>
      </c>
      <c r="I7" s="11">
        <v>15</v>
      </c>
      <c r="J7" s="11">
        <v>6</v>
      </c>
      <c r="K7" s="11">
        <v>2</v>
      </c>
      <c r="L7" s="11">
        <v>11</v>
      </c>
      <c r="M7" s="11">
        <v>6</v>
      </c>
      <c r="N7" s="11">
        <v>7</v>
      </c>
      <c r="O7" s="11">
        <v>6</v>
      </c>
      <c r="P7" s="10">
        <v>1244</v>
      </c>
    </row>
    <row r="8" spans="1:16" ht="16.5" customHeight="1">
      <c r="A8" s="80" t="s">
        <v>233</v>
      </c>
      <c r="B8" s="10">
        <f>SUM(C8:O8)</f>
        <v>5375</v>
      </c>
      <c r="C8" s="11">
        <v>227</v>
      </c>
      <c r="D8" s="11">
        <v>363</v>
      </c>
      <c r="E8" s="11">
        <v>290</v>
      </c>
      <c r="F8" s="11">
        <v>600</v>
      </c>
      <c r="G8" s="11">
        <v>1000</v>
      </c>
      <c r="H8" s="11">
        <v>302</v>
      </c>
      <c r="I8" s="11">
        <v>788</v>
      </c>
      <c r="J8" s="11">
        <v>215</v>
      </c>
      <c r="K8" s="11">
        <v>76</v>
      </c>
      <c r="L8" s="11">
        <v>425</v>
      </c>
      <c r="M8" s="11">
        <v>413</v>
      </c>
      <c r="N8" s="11">
        <v>397</v>
      </c>
      <c r="O8" s="11">
        <v>279</v>
      </c>
      <c r="P8" s="10">
        <v>66824</v>
      </c>
    </row>
    <row r="9" spans="1:16" ht="16.5" customHeight="1">
      <c r="A9" s="90" t="s">
        <v>328</v>
      </c>
      <c r="B9" s="10">
        <f>SUM(C9:O9)</f>
        <v>12</v>
      </c>
      <c r="C9" s="11">
        <v>0</v>
      </c>
      <c r="D9" s="11">
        <v>2</v>
      </c>
      <c r="E9" s="11">
        <v>2</v>
      </c>
      <c r="F9" s="11">
        <v>0</v>
      </c>
      <c r="G9" s="11">
        <v>3</v>
      </c>
      <c r="H9" s="11">
        <v>2</v>
      </c>
      <c r="I9" s="11">
        <v>0</v>
      </c>
      <c r="J9" s="11">
        <v>0</v>
      </c>
      <c r="K9" s="11">
        <v>0</v>
      </c>
      <c r="L9" s="11">
        <v>0</v>
      </c>
      <c r="M9" s="11">
        <v>0</v>
      </c>
      <c r="N9" s="11">
        <v>1</v>
      </c>
      <c r="O9" s="11">
        <v>2</v>
      </c>
      <c r="P9" s="10">
        <v>449</v>
      </c>
    </row>
    <row r="10" spans="1:16" ht="16.5" customHeight="1">
      <c r="A10" s="90" t="s">
        <v>329</v>
      </c>
      <c r="B10" s="10">
        <f>SUM(C10:O10)</f>
        <v>3313</v>
      </c>
      <c r="C10" s="11">
        <v>131</v>
      </c>
      <c r="D10" s="11">
        <v>233</v>
      </c>
      <c r="E10" s="11">
        <v>123</v>
      </c>
      <c r="F10" s="11">
        <v>423</v>
      </c>
      <c r="G10" s="11">
        <v>690</v>
      </c>
      <c r="H10" s="11">
        <v>96</v>
      </c>
      <c r="I10" s="11">
        <v>572</v>
      </c>
      <c r="J10" s="11">
        <v>65</v>
      </c>
      <c r="K10" s="11">
        <v>21</v>
      </c>
      <c r="L10" s="11">
        <v>254</v>
      </c>
      <c r="M10" s="11">
        <v>321</v>
      </c>
      <c r="N10" s="11">
        <v>240</v>
      </c>
      <c r="O10" s="11">
        <v>144</v>
      </c>
      <c r="P10" s="10">
        <v>46277</v>
      </c>
    </row>
    <row r="11" spans="1:16" ht="16.5" customHeight="1">
      <c r="A11" s="204" t="s">
        <v>330</v>
      </c>
      <c r="B11" s="10"/>
      <c r="C11" s="11"/>
      <c r="D11" s="11"/>
      <c r="E11" s="11"/>
      <c r="F11" s="11"/>
      <c r="G11" s="11"/>
      <c r="H11" s="11"/>
      <c r="I11" s="11"/>
      <c r="J11" s="11"/>
      <c r="K11" s="11"/>
      <c r="L11" s="11"/>
      <c r="M11" s="11"/>
      <c r="N11" s="11"/>
      <c r="O11" s="11"/>
      <c r="P11" s="10"/>
    </row>
    <row r="12" spans="1:16" ht="16.5" customHeight="1">
      <c r="A12" s="80" t="s">
        <v>232</v>
      </c>
      <c r="B12" s="10">
        <f>SUM(C12:O12)</f>
        <v>12</v>
      </c>
      <c r="C12" s="11">
        <v>0</v>
      </c>
      <c r="D12" s="11">
        <v>0</v>
      </c>
      <c r="E12" s="11">
        <v>0</v>
      </c>
      <c r="F12" s="11">
        <v>1</v>
      </c>
      <c r="G12" s="11">
        <v>2</v>
      </c>
      <c r="H12" s="11">
        <v>0</v>
      </c>
      <c r="I12" s="11">
        <v>2</v>
      </c>
      <c r="J12" s="11">
        <v>2</v>
      </c>
      <c r="K12" s="11">
        <v>1</v>
      </c>
      <c r="L12" s="11">
        <v>1</v>
      </c>
      <c r="M12" s="11">
        <v>3</v>
      </c>
      <c r="N12" s="11">
        <v>0</v>
      </c>
      <c r="O12" s="11">
        <v>0</v>
      </c>
      <c r="P12" s="10">
        <v>188</v>
      </c>
    </row>
    <row r="13" spans="1:16" ht="16.5" customHeight="1">
      <c r="A13" s="80" t="s">
        <v>233</v>
      </c>
      <c r="B13" s="10">
        <f>SUM(C13:O13)</f>
        <v>490</v>
      </c>
      <c r="C13" s="11">
        <v>0</v>
      </c>
      <c r="D13" s="11">
        <v>0</v>
      </c>
      <c r="E13" s="11">
        <v>0</v>
      </c>
      <c r="F13" s="11">
        <v>68</v>
      </c>
      <c r="G13" s="11">
        <v>116</v>
      </c>
      <c r="H13" s="11">
        <v>0</v>
      </c>
      <c r="I13" s="11">
        <v>114</v>
      </c>
      <c r="J13" s="11">
        <v>23</v>
      </c>
      <c r="K13" s="11">
        <v>30</v>
      </c>
      <c r="L13" s="11">
        <v>18</v>
      </c>
      <c r="M13" s="11">
        <v>121</v>
      </c>
      <c r="N13" s="11">
        <v>0</v>
      </c>
      <c r="O13" s="11">
        <v>0</v>
      </c>
      <c r="P13" s="10">
        <v>5404</v>
      </c>
    </row>
    <row r="14" spans="1:16" ht="16.5" customHeight="1">
      <c r="A14" s="90" t="s">
        <v>328</v>
      </c>
      <c r="B14" s="10">
        <f>SUM(C14:O14)</f>
        <v>13</v>
      </c>
      <c r="C14" s="11">
        <v>0</v>
      </c>
      <c r="D14" s="11">
        <v>0</v>
      </c>
      <c r="E14" s="11">
        <v>0</v>
      </c>
      <c r="F14" s="11">
        <v>0</v>
      </c>
      <c r="G14" s="11">
        <v>0</v>
      </c>
      <c r="H14" s="11">
        <v>0</v>
      </c>
      <c r="I14" s="11">
        <v>9</v>
      </c>
      <c r="J14" s="11">
        <v>1</v>
      </c>
      <c r="K14" s="11">
        <v>0</v>
      </c>
      <c r="L14" s="11">
        <v>0</v>
      </c>
      <c r="M14" s="11">
        <v>3</v>
      </c>
      <c r="N14" s="11">
        <v>0</v>
      </c>
      <c r="O14" s="11">
        <v>0</v>
      </c>
      <c r="P14" s="10">
        <v>125</v>
      </c>
    </row>
    <row r="15" spans="1:16" ht="16.5" customHeight="1">
      <c r="A15" s="90" t="s">
        <v>329</v>
      </c>
      <c r="B15" s="10">
        <f>SUM(C15:O15)</f>
        <v>287</v>
      </c>
      <c r="C15" s="11">
        <v>0</v>
      </c>
      <c r="D15" s="11">
        <v>0</v>
      </c>
      <c r="E15" s="11">
        <v>0</v>
      </c>
      <c r="F15" s="11">
        <v>42</v>
      </c>
      <c r="G15" s="11">
        <v>78</v>
      </c>
      <c r="H15" s="11">
        <v>0</v>
      </c>
      <c r="I15" s="11">
        <v>78</v>
      </c>
      <c r="J15" s="11">
        <v>17</v>
      </c>
      <c r="K15" s="11">
        <v>0</v>
      </c>
      <c r="L15" s="11">
        <v>4</v>
      </c>
      <c r="M15" s="11">
        <v>68</v>
      </c>
      <c r="N15" s="11">
        <v>0</v>
      </c>
      <c r="O15" s="11">
        <v>0</v>
      </c>
      <c r="P15" s="10">
        <v>3042</v>
      </c>
    </row>
    <row r="16" spans="1:16" ht="16.5" customHeight="1">
      <c r="A16" s="204" t="s">
        <v>331</v>
      </c>
      <c r="B16" s="10"/>
      <c r="C16" s="11"/>
      <c r="D16" s="11"/>
      <c r="E16" s="11"/>
      <c r="F16" s="11"/>
      <c r="G16" s="11"/>
      <c r="H16" s="11"/>
      <c r="I16" s="11"/>
      <c r="J16" s="11"/>
      <c r="K16" s="11"/>
      <c r="L16" s="11"/>
      <c r="M16" s="11"/>
      <c r="N16" s="11"/>
      <c r="O16" s="11"/>
      <c r="P16" s="10"/>
    </row>
    <row r="17" spans="1:16" ht="16.5" customHeight="1">
      <c r="A17" s="80" t="s">
        <v>232</v>
      </c>
      <c r="B17" s="10">
        <f>SUM(C17:O17)</f>
        <v>57</v>
      </c>
      <c r="C17" s="11">
        <v>3</v>
      </c>
      <c r="D17" s="11">
        <v>3</v>
      </c>
      <c r="E17" s="11">
        <v>2</v>
      </c>
      <c r="F17" s="11">
        <v>6</v>
      </c>
      <c r="G17" s="11">
        <v>15</v>
      </c>
      <c r="H17" s="11">
        <v>4</v>
      </c>
      <c r="I17" s="11">
        <v>5</v>
      </c>
      <c r="J17" s="11">
        <v>2</v>
      </c>
      <c r="K17" s="11">
        <v>2</v>
      </c>
      <c r="L17" s="11">
        <v>6</v>
      </c>
      <c r="M17" s="11">
        <v>2</v>
      </c>
      <c r="N17" s="11">
        <v>6</v>
      </c>
      <c r="O17" s="11">
        <v>1</v>
      </c>
      <c r="P17" s="10">
        <v>448</v>
      </c>
    </row>
    <row r="18" spans="1:16" ht="16.5" customHeight="1">
      <c r="A18" s="80" t="s">
        <v>233</v>
      </c>
      <c r="B18" s="10">
        <f>SUM(C18:O18)</f>
        <v>2418</v>
      </c>
      <c r="C18" s="11">
        <v>55</v>
      </c>
      <c r="D18" s="11">
        <v>137</v>
      </c>
      <c r="E18" s="11">
        <v>163</v>
      </c>
      <c r="F18" s="11">
        <v>212</v>
      </c>
      <c r="G18" s="11">
        <v>702</v>
      </c>
      <c r="H18" s="11">
        <v>149</v>
      </c>
      <c r="I18" s="11">
        <v>345</v>
      </c>
      <c r="J18" s="11">
        <v>40</v>
      </c>
      <c r="K18" s="11">
        <v>77</v>
      </c>
      <c r="L18" s="11">
        <v>176</v>
      </c>
      <c r="M18" s="11">
        <v>100</v>
      </c>
      <c r="N18" s="11">
        <v>202</v>
      </c>
      <c r="O18" s="11">
        <v>60</v>
      </c>
      <c r="P18" s="10">
        <v>15400</v>
      </c>
    </row>
    <row r="19" spans="1:16" ht="16.5" customHeight="1">
      <c r="A19" s="90" t="s">
        <v>328</v>
      </c>
      <c r="B19" s="10">
        <f>SUM(C19:O19)</f>
        <v>10</v>
      </c>
      <c r="C19" s="11">
        <v>0</v>
      </c>
      <c r="D19" s="11">
        <v>0</v>
      </c>
      <c r="E19" s="11">
        <v>0</v>
      </c>
      <c r="F19" s="11">
        <v>0</v>
      </c>
      <c r="G19" s="11">
        <v>5</v>
      </c>
      <c r="H19" s="11">
        <v>0</v>
      </c>
      <c r="I19" s="11">
        <v>5</v>
      </c>
      <c r="J19" s="11">
        <v>0</v>
      </c>
      <c r="K19" s="11">
        <v>0</v>
      </c>
      <c r="L19" s="11">
        <v>0</v>
      </c>
      <c r="M19" s="11">
        <v>0</v>
      </c>
      <c r="N19" s="11">
        <v>0</v>
      </c>
      <c r="O19" s="11">
        <v>0</v>
      </c>
      <c r="P19" s="10">
        <v>118</v>
      </c>
    </row>
    <row r="20" spans="1:16" ht="16.5" customHeight="1">
      <c r="A20" s="90" t="s">
        <v>329</v>
      </c>
      <c r="B20" s="10">
        <f>SUM(C20:O20)</f>
        <v>1146</v>
      </c>
      <c r="C20" s="11">
        <v>30</v>
      </c>
      <c r="D20" s="11">
        <v>63</v>
      </c>
      <c r="E20" s="11">
        <v>25</v>
      </c>
      <c r="F20" s="11">
        <v>116</v>
      </c>
      <c r="G20" s="11">
        <v>390</v>
      </c>
      <c r="H20" s="11">
        <v>55</v>
      </c>
      <c r="I20" s="11">
        <v>159</v>
      </c>
      <c r="J20" s="11">
        <v>4</v>
      </c>
      <c r="K20" s="11">
        <v>5</v>
      </c>
      <c r="L20" s="11">
        <v>118</v>
      </c>
      <c r="M20" s="11">
        <v>53</v>
      </c>
      <c r="N20" s="11">
        <v>98</v>
      </c>
      <c r="O20" s="11">
        <v>30</v>
      </c>
      <c r="P20" s="10">
        <v>6531</v>
      </c>
    </row>
    <row r="21" spans="1:16" ht="16.5" customHeight="1">
      <c r="A21" s="204" t="s">
        <v>332</v>
      </c>
      <c r="B21" s="10"/>
      <c r="C21" s="11"/>
      <c r="D21" s="11"/>
      <c r="E21" s="11"/>
      <c r="F21" s="11"/>
      <c r="G21" s="11"/>
      <c r="H21" s="11"/>
      <c r="I21" s="11"/>
      <c r="J21" s="11"/>
      <c r="K21" s="11"/>
      <c r="L21" s="11"/>
      <c r="M21" s="11"/>
      <c r="N21" s="11"/>
      <c r="O21" s="11"/>
      <c r="P21" s="10"/>
    </row>
    <row r="22" spans="1:16" ht="16.5" customHeight="1">
      <c r="A22" s="80" t="s">
        <v>232</v>
      </c>
      <c r="B22" s="10">
        <f>SUM(C22:O22)</f>
        <v>10</v>
      </c>
      <c r="C22" s="11">
        <v>0</v>
      </c>
      <c r="D22" s="11">
        <v>0</v>
      </c>
      <c r="E22" s="11">
        <v>1</v>
      </c>
      <c r="F22" s="11">
        <v>1</v>
      </c>
      <c r="G22" s="11">
        <v>1</v>
      </c>
      <c r="H22" s="11">
        <v>0</v>
      </c>
      <c r="I22" s="11">
        <v>1</v>
      </c>
      <c r="J22" s="11">
        <v>0</v>
      </c>
      <c r="K22" s="11">
        <v>1</v>
      </c>
      <c r="L22" s="11">
        <v>3</v>
      </c>
      <c r="M22" s="11">
        <v>0</v>
      </c>
      <c r="N22" s="11">
        <v>1</v>
      </c>
      <c r="O22" s="11">
        <v>1</v>
      </c>
      <c r="P22" s="10">
        <v>139</v>
      </c>
    </row>
    <row r="23" spans="1:16" ht="16.5" customHeight="1">
      <c r="A23" s="80" t="s">
        <v>233</v>
      </c>
      <c r="B23" s="10">
        <f>SUM(C23:O23)</f>
        <v>514</v>
      </c>
      <c r="C23" s="11">
        <v>0</v>
      </c>
      <c r="D23" s="11">
        <v>0</v>
      </c>
      <c r="E23" s="11">
        <v>43</v>
      </c>
      <c r="F23" s="11">
        <v>53</v>
      </c>
      <c r="G23" s="11">
        <v>150</v>
      </c>
      <c r="H23" s="11">
        <v>0</v>
      </c>
      <c r="I23" s="11">
        <v>30</v>
      </c>
      <c r="J23" s="11">
        <v>0</v>
      </c>
      <c r="K23" s="11">
        <v>135</v>
      </c>
      <c r="L23" s="11">
        <v>35</v>
      </c>
      <c r="M23" s="11">
        <v>0</v>
      </c>
      <c r="N23" s="11">
        <v>42</v>
      </c>
      <c r="O23" s="11">
        <v>26</v>
      </c>
      <c r="P23" s="10">
        <v>6919</v>
      </c>
    </row>
    <row r="24" spans="1:16" ht="16.5" customHeight="1">
      <c r="A24" s="90" t="s">
        <v>328</v>
      </c>
      <c r="B24" s="10">
        <f>SUM(C24:O24)</f>
        <v>4</v>
      </c>
      <c r="C24" s="11">
        <v>0</v>
      </c>
      <c r="D24" s="11">
        <v>0</v>
      </c>
      <c r="E24" s="11">
        <v>4</v>
      </c>
      <c r="F24" s="11">
        <v>0</v>
      </c>
      <c r="G24" s="11">
        <v>0</v>
      </c>
      <c r="H24" s="11">
        <v>0</v>
      </c>
      <c r="I24" s="11">
        <v>0</v>
      </c>
      <c r="J24" s="11">
        <v>0</v>
      </c>
      <c r="K24" s="11">
        <v>0</v>
      </c>
      <c r="L24" s="11">
        <v>0</v>
      </c>
      <c r="M24" s="11">
        <v>0</v>
      </c>
      <c r="N24" s="11">
        <v>0</v>
      </c>
      <c r="O24" s="11">
        <v>0</v>
      </c>
      <c r="P24" s="10">
        <v>68</v>
      </c>
    </row>
    <row r="25" spans="1:16" ht="16.5" customHeight="1">
      <c r="A25" s="90" t="s">
        <v>329</v>
      </c>
      <c r="B25" s="10">
        <f>SUM(C25:O25)</f>
        <v>247</v>
      </c>
      <c r="C25" s="11">
        <v>0</v>
      </c>
      <c r="D25" s="11">
        <v>0</v>
      </c>
      <c r="E25" s="11">
        <v>22</v>
      </c>
      <c r="F25" s="11">
        <v>39</v>
      </c>
      <c r="G25" s="11">
        <v>85</v>
      </c>
      <c r="H25" s="11">
        <v>0</v>
      </c>
      <c r="I25" s="11">
        <v>15</v>
      </c>
      <c r="J25" s="11">
        <v>0</v>
      </c>
      <c r="K25" s="11">
        <v>14</v>
      </c>
      <c r="L25" s="11">
        <v>16</v>
      </c>
      <c r="M25" s="11">
        <v>0</v>
      </c>
      <c r="N25" s="11">
        <v>30</v>
      </c>
      <c r="O25" s="11">
        <v>26</v>
      </c>
      <c r="P25" s="10">
        <v>3926</v>
      </c>
    </row>
    <row r="26" spans="1:16" ht="16.5" customHeight="1">
      <c r="A26" s="204" t="s">
        <v>333</v>
      </c>
      <c r="B26" s="10"/>
      <c r="C26" s="11"/>
      <c r="D26" s="11"/>
      <c r="E26" s="11"/>
      <c r="F26" s="11"/>
      <c r="G26" s="11"/>
      <c r="H26" s="11"/>
      <c r="I26" s="11"/>
      <c r="J26" s="11"/>
      <c r="K26" s="11"/>
      <c r="L26" s="11"/>
      <c r="M26" s="11"/>
      <c r="N26" s="11"/>
      <c r="O26" s="11"/>
      <c r="P26" s="10"/>
    </row>
    <row r="27" spans="1:16" ht="16.5" customHeight="1">
      <c r="A27" s="80" t="s">
        <v>232</v>
      </c>
      <c r="B27" s="10">
        <f>SUM(C27:O27)</f>
        <v>0</v>
      </c>
      <c r="C27" s="11">
        <v>0</v>
      </c>
      <c r="D27" s="11">
        <v>0</v>
      </c>
      <c r="E27" s="11">
        <v>0</v>
      </c>
      <c r="F27" s="11">
        <v>0</v>
      </c>
      <c r="G27" s="11">
        <v>0</v>
      </c>
      <c r="H27" s="11">
        <v>0</v>
      </c>
      <c r="I27" s="11">
        <v>0</v>
      </c>
      <c r="J27" s="11">
        <v>0</v>
      </c>
      <c r="K27" s="11">
        <v>0</v>
      </c>
      <c r="L27" s="11">
        <v>0</v>
      </c>
      <c r="M27" s="11">
        <v>0</v>
      </c>
      <c r="N27" s="11">
        <v>0</v>
      </c>
      <c r="O27" s="11">
        <v>0</v>
      </c>
      <c r="P27" s="10">
        <v>8</v>
      </c>
    </row>
    <row r="28" spans="1:16" ht="16.5" customHeight="1">
      <c r="A28" s="80" t="s">
        <v>233</v>
      </c>
      <c r="B28" s="10">
        <f>SUM(C28:O28)</f>
        <v>0</v>
      </c>
      <c r="C28" s="11">
        <v>0</v>
      </c>
      <c r="D28" s="11">
        <v>0</v>
      </c>
      <c r="E28" s="11">
        <v>0</v>
      </c>
      <c r="F28" s="11">
        <v>0</v>
      </c>
      <c r="G28" s="11">
        <v>0</v>
      </c>
      <c r="H28" s="11">
        <v>0</v>
      </c>
      <c r="I28" s="11">
        <v>0</v>
      </c>
      <c r="J28" s="11">
        <v>0</v>
      </c>
      <c r="K28" s="11">
        <v>0</v>
      </c>
      <c r="L28" s="11">
        <v>0</v>
      </c>
      <c r="M28" s="11">
        <v>0</v>
      </c>
      <c r="N28" s="11">
        <v>0</v>
      </c>
      <c r="O28" s="11">
        <v>0</v>
      </c>
      <c r="P28" s="10">
        <v>165</v>
      </c>
    </row>
    <row r="29" spans="1:16" ht="16.5" customHeight="1">
      <c r="A29" s="90" t="s">
        <v>328</v>
      </c>
      <c r="B29" s="10">
        <f>SUM(C29:O29)</f>
        <v>0</v>
      </c>
      <c r="C29" s="11">
        <v>0</v>
      </c>
      <c r="D29" s="11">
        <v>0</v>
      </c>
      <c r="E29" s="11">
        <v>0</v>
      </c>
      <c r="F29" s="11">
        <v>0</v>
      </c>
      <c r="G29" s="11">
        <v>0</v>
      </c>
      <c r="H29" s="11">
        <v>0</v>
      </c>
      <c r="I29" s="11">
        <v>0</v>
      </c>
      <c r="J29" s="11">
        <v>0</v>
      </c>
      <c r="K29" s="11">
        <v>0</v>
      </c>
      <c r="L29" s="11">
        <v>0</v>
      </c>
      <c r="M29" s="11">
        <v>0</v>
      </c>
      <c r="N29" s="11">
        <v>0</v>
      </c>
      <c r="O29" s="11">
        <v>0</v>
      </c>
      <c r="P29" s="10">
        <v>0</v>
      </c>
    </row>
    <row r="30" spans="1:16" ht="16.5" customHeight="1">
      <c r="A30" s="90" t="s">
        <v>329</v>
      </c>
      <c r="B30" s="10">
        <f>SUM(C30:O30)</f>
        <v>0</v>
      </c>
      <c r="C30" s="11">
        <v>0</v>
      </c>
      <c r="D30" s="11">
        <v>0</v>
      </c>
      <c r="E30" s="11">
        <v>0</v>
      </c>
      <c r="F30" s="11">
        <v>0</v>
      </c>
      <c r="G30" s="11">
        <v>0</v>
      </c>
      <c r="H30" s="11">
        <v>0</v>
      </c>
      <c r="I30" s="11">
        <v>0</v>
      </c>
      <c r="J30" s="11">
        <v>0</v>
      </c>
      <c r="K30" s="11">
        <v>0</v>
      </c>
      <c r="L30" s="11">
        <v>0</v>
      </c>
      <c r="M30" s="11">
        <v>0</v>
      </c>
      <c r="N30" s="11">
        <v>0</v>
      </c>
      <c r="O30" s="11">
        <v>0</v>
      </c>
      <c r="P30" s="10">
        <v>165</v>
      </c>
    </row>
    <row r="31" spans="1:16" ht="16.5" customHeight="1">
      <c r="A31" s="243" t="s">
        <v>334</v>
      </c>
      <c r="B31" s="10"/>
      <c r="C31" s="11"/>
      <c r="D31" s="11"/>
      <c r="E31" s="11"/>
      <c r="F31" s="11"/>
      <c r="G31" s="11"/>
      <c r="H31" s="11"/>
      <c r="I31" s="11"/>
      <c r="J31" s="11"/>
      <c r="K31" s="11"/>
      <c r="L31" s="11"/>
      <c r="M31" s="11"/>
      <c r="N31" s="11"/>
      <c r="O31" s="11"/>
      <c r="P31" s="10"/>
    </row>
    <row r="32" spans="1:16" ht="16.5" customHeight="1">
      <c r="A32" s="80" t="s">
        <v>232</v>
      </c>
      <c r="B32" s="10">
        <f>SUM(C32:O32)</f>
        <v>10</v>
      </c>
      <c r="C32" s="11">
        <v>0</v>
      </c>
      <c r="D32" s="11">
        <v>0</v>
      </c>
      <c r="E32" s="11">
        <v>1</v>
      </c>
      <c r="F32" s="11">
        <v>2</v>
      </c>
      <c r="G32" s="11">
        <v>5</v>
      </c>
      <c r="H32" s="11">
        <v>0</v>
      </c>
      <c r="I32" s="11">
        <v>1</v>
      </c>
      <c r="J32" s="11">
        <v>0</v>
      </c>
      <c r="K32" s="11">
        <v>0</v>
      </c>
      <c r="L32" s="11">
        <v>0</v>
      </c>
      <c r="M32" s="11">
        <v>0</v>
      </c>
      <c r="N32" s="11">
        <v>1</v>
      </c>
      <c r="O32" s="11">
        <v>0</v>
      </c>
      <c r="P32" s="10">
        <v>111</v>
      </c>
    </row>
    <row r="33" spans="1:16" ht="16.5" customHeight="1">
      <c r="A33" s="80" t="s">
        <v>233</v>
      </c>
      <c r="B33" s="10">
        <f>SUM(C33:O33)</f>
        <v>709</v>
      </c>
      <c r="C33" s="11">
        <v>0</v>
      </c>
      <c r="D33" s="11">
        <v>0</v>
      </c>
      <c r="E33" s="11">
        <v>52</v>
      </c>
      <c r="F33" s="11">
        <v>20</v>
      </c>
      <c r="G33" s="11">
        <v>352</v>
      </c>
      <c r="H33" s="11">
        <v>93</v>
      </c>
      <c r="I33" s="11">
        <v>97</v>
      </c>
      <c r="J33" s="11">
        <v>0</v>
      </c>
      <c r="K33" s="11">
        <v>0</v>
      </c>
      <c r="L33" s="11">
        <v>0</v>
      </c>
      <c r="M33" s="11">
        <v>0</v>
      </c>
      <c r="N33" s="11">
        <v>95</v>
      </c>
      <c r="O33" s="11">
        <v>0</v>
      </c>
      <c r="P33" s="10">
        <v>6679</v>
      </c>
    </row>
    <row r="34" spans="1:16" ht="16.5" customHeight="1">
      <c r="A34" s="90" t="s">
        <v>328</v>
      </c>
      <c r="B34" s="10">
        <f>SUM(C34:O34)</f>
        <v>7</v>
      </c>
      <c r="C34" s="11">
        <v>0</v>
      </c>
      <c r="D34" s="11">
        <v>0</v>
      </c>
      <c r="E34" s="11">
        <v>0</v>
      </c>
      <c r="F34" s="11">
        <v>0</v>
      </c>
      <c r="G34" s="11">
        <v>7</v>
      </c>
      <c r="H34" s="11">
        <v>0</v>
      </c>
      <c r="I34" s="11">
        <v>0</v>
      </c>
      <c r="J34" s="11">
        <v>0</v>
      </c>
      <c r="K34" s="11">
        <v>0</v>
      </c>
      <c r="L34" s="11">
        <v>0</v>
      </c>
      <c r="M34" s="11">
        <v>0</v>
      </c>
      <c r="N34" s="11">
        <v>0</v>
      </c>
      <c r="O34" s="11">
        <v>0</v>
      </c>
      <c r="P34" s="10">
        <v>19</v>
      </c>
    </row>
    <row r="35" spans="1:16" ht="16.5" customHeight="1">
      <c r="A35" s="90" t="s">
        <v>329</v>
      </c>
      <c r="B35" s="10">
        <f>SUM(C35:O35)</f>
        <v>320</v>
      </c>
      <c r="C35" s="11">
        <v>0</v>
      </c>
      <c r="D35" s="11">
        <v>0</v>
      </c>
      <c r="E35" s="11">
        <v>22</v>
      </c>
      <c r="F35" s="11">
        <v>0</v>
      </c>
      <c r="G35" s="11">
        <v>205</v>
      </c>
      <c r="H35" s="11">
        <v>0</v>
      </c>
      <c r="I35" s="11">
        <v>53</v>
      </c>
      <c r="J35" s="11">
        <v>0</v>
      </c>
      <c r="K35" s="11">
        <v>0</v>
      </c>
      <c r="L35" s="11">
        <v>0</v>
      </c>
      <c r="M35" s="11">
        <v>0</v>
      </c>
      <c r="N35" s="11">
        <v>40</v>
      </c>
      <c r="O35" s="11">
        <v>0</v>
      </c>
      <c r="P35" s="10">
        <v>3569</v>
      </c>
    </row>
    <row r="36" spans="1:16" ht="16.5" customHeight="1">
      <c r="A36" s="102" t="s">
        <v>341</v>
      </c>
      <c r="B36" s="91"/>
      <c r="C36" s="91"/>
      <c r="D36" s="91"/>
      <c r="E36" s="91"/>
      <c r="F36" s="91"/>
      <c r="G36" s="91"/>
      <c r="H36" s="91"/>
      <c r="I36" s="91"/>
      <c r="J36" s="91"/>
      <c r="K36" s="91"/>
      <c r="L36" s="91"/>
      <c r="M36" s="91"/>
      <c r="N36" s="91"/>
      <c r="O36" s="91"/>
      <c r="P36" s="91"/>
    </row>
    <row r="37" spans="1:16" ht="12.75" customHeight="1">
      <c r="A37" s="211" t="s">
        <v>342</v>
      </c>
      <c r="B37" s="91"/>
      <c r="C37" s="91"/>
      <c r="D37" s="91"/>
      <c r="E37" s="91"/>
      <c r="F37" s="91"/>
      <c r="G37" s="91"/>
      <c r="H37" s="91"/>
      <c r="I37" s="91"/>
      <c r="J37" s="91"/>
      <c r="K37" s="91"/>
      <c r="L37" s="91"/>
      <c r="M37" s="91"/>
      <c r="N37" s="91"/>
      <c r="O37" s="91"/>
      <c r="P37" s="91"/>
    </row>
    <row r="38" spans="1:16" ht="14.25" customHeight="1">
      <c r="A38" s="54" t="s">
        <v>343</v>
      </c>
      <c r="B38" s="2"/>
      <c r="C38" s="2"/>
      <c r="D38" s="2"/>
      <c r="E38" s="2"/>
      <c r="F38" s="2"/>
      <c r="G38" s="2"/>
      <c r="H38" s="2"/>
      <c r="I38" s="2"/>
      <c r="J38" s="2"/>
      <c r="K38" s="2"/>
      <c r="L38" s="2"/>
      <c r="M38" s="2"/>
      <c r="N38" s="2"/>
      <c r="O38" s="2"/>
      <c r="P38" s="2"/>
    </row>
    <row r="39" spans="1:16" ht="14.25" customHeight="1">
      <c r="A39" s="205" t="s">
        <v>344</v>
      </c>
      <c r="B39" s="2"/>
      <c r="C39" s="2"/>
      <c r="D39" s="2"/>
      <c r="E39" s="2"/>
      <c r="F39" s="2"/>
      <c r="G39" s="2"/>
      <c r="H39" s="2"/>
      <c r="I39" s="2"/>
      <c r="J39" s="2"/>
      <c r="K39" s="2"/>
      <c r="L39" s="2"/>
      <c r="M39" s="2"/>
      <c r="N39" s="2"/>
      <c r="O39" s="2"/>
      <c r="P39" s="2"/>
    </row>
    <row r="40" spans="1:16" ht="16.5" customHeight="1">
      <c r="A40" s="206" t="s">
        <v>345</v>
      </c>
      <c r="B40" s="2"/>
      <c r="C40" s="2"/>
      <c r="D40" s="2"/>
      <c r="E40" s="2"/>
      <c r="F40" s="2"/>
      <c r="G40" s="2"/>
      <c r="H40" s="2"/>
      <c r="I40" s="2"/>
      <c r="J40" s="2"/>
      <c r="K40" s="2"/>
      <c r="L40" s="2"/>
      <c r="M40" s="2"/>
      <c r="N40" s="2"/>
      <c r="O40" s="2"/>
      <c r="P40" s="2"/>
    </row>
    <row r="41" spans="1:20" s="39" customFormat="1" ht="16.5" customHeight="1">
      <c r="A41" s="292"/>
      <c r="B41" s="47"/>
      <c r="C41" s="48"/>
      <c r="D41" s="48"/>
      <c r="E41" s="48"/>
      <c r="F41" s="48"/>
      <c r="G41" s="48"/>
      <c r="H41" s="48"/>
      <c r="I41" s="48"/>
      <c r="J41" s="48"/>
      <c r="K41" s="48"/>
      <c r="L41" s="48"/>
      <c r="M41" s="48"/>
      <c r="N41" s="48"/>
      <c r="O41" s="48"/>
      <c r="P41" s="47"/>
      <c r="Q41" s="285"/>
      <c r="R41" s="285"/>
      <c r="S41" s="285"/>
      <c r="T41" s="285"/>
    </row>
    <row r="42" spans="1:26" ht="16.5" customHeight="1">
      <c r="A42" s="305" t="s">
        <v>770</v>
      </c>
      <c r="B42" s="305"/>
      <c r="C42" s="2"/>
      <c r="D42" s="2"/>
      <c r="E42" s="2"/>
      <c r="F42" s="2"/>
      <c r="G42" s="2"/>
      <c r="H42" s="2"/>
      <c r="I42" s="2"/>
      <c r="J42" s="2"/>
      <c r="K42" s="2"/>
      <c r="L42" s="2"/>
      <c r="M42" s="2"/>
      <c r="N42" s="2"/>
      <c r="O42" s="2"/>
      <c r="P42" s="261"/>
      <c r="U42" s="255"/>
      <c r="V42" s="255"/>
      <c r="W42" s="255"/>
      <c r="X42" s="255"/>
      <c r="Y42" s="255"/>
      <c r="Z42" s="255"/>
    </row>
    <row r="43" spans="1:15" ht="16.5" customHeight="1">
      <c r="A43" s="271" t="s">
        <v>325</v>
      </c>
      <c r="B43" s="93"/>
      <c r="C43" s="93"/>
      <c r="D43" s="93"/>
      <c r="E43" s="93"/>
      <c r="F43" s="93"/>
      <c r="G43" s="93"/>
      <c r="H43" s="93"/>
      <c r="I43" s="93"/>
      <c r="J43" s="93"/>
      <c r="K43" s="93"/>
      <c r="L43" s="93"/>
      <c r="M43" s="93"/>
      <c r="N43" s="93"/>
      <c r="O43" s="93"/>
    </row>
    <row r="44" spans="1:16" ht="27" customHeight="1">
      <c r="A44" s="202" t="s">
        <v>326</v>
      </c>
      <c r="B44" s="2"/>
      <c r="C44" s="2"/>
      <c r="D44" s="2"/>
      <c r="E44" s="2"/>
      <c r="F44" s="2"/>
      <c r="G44" s="2"/>
      <c r="H44" s="2"/>
      <c r="I44" s="2"/>
      <c r="J44" s="2"/>
      <c r="K44" s="2"/>
      <c r="L44" s="2"/>
      <c r="M44" s="2"/>
      <c r="N44" s="2"/>
      <c r="O44" s="2"/>
      <c r="P44" s="2"/>
    </row>
    <row r="45" spans="1:16" ht="16.5" customHeight="1">
      <c r="A45" s="203" t="s">
        <v>253</v>
      </c>
      <c r="B45" s="2"/>
      <c r="C45" s="2"/>
      <c r="D45" s="2"/>
      <c r="E45" s="2"/>
      <c r="F45" s="2"/>
      <c r="G45" s="2"/>
      <c r="H45" s="2"/>
      <c r="I45" s="2"/>
      <c r="J45" s="2"/>
      <c r="K45" s="2"/>
      <c r="L45" s="2"/>
      <c r="M45" s="2"/>
      <c r="N45" s="2"/>
      <c r="O45" s="2"/>
      <c r="P45" s="2"/>
    </row>
    <row r="46" spans="1:16" ht="27.75" customHeight="1">
      <c r="A46" s="158"/>
      <c r="B46" s="4" t="s">
        <v>2</v>
      </c>
      <c r="C46" s="267" t="s">
        <v>3</v>
      </c>
      <c r="D46" s="267" t="s">
        <v>4</v>
      </c>
      <c r="E46" s="267" t="s">
        <v>5</v>
      </c>
      <c r="F46" s="267" t="s">
        <v>6</v>
      </c>
      <c r="G46" s="267" t="s">
        <v>7</v>
      </c>
      <c r="H46" s="267" t="s">
        <v>8</v>
      </c>
      <c r="I46" s="267" t="s">
        <v>9</v>
      </c>
      <c r="J46" s="267" t="s">
        <v>10</v>
      </c>
      <c r="K46" s="267" t="s">
        <v>11</v>
      </c>
      <c r="L46" s="267" t="s">
        <v>12</v>
      </c>
      <c r="M46" s="267" t="s">
        <v>13</v>
      </c>
      <c r="N46" s="267" t="s">
        <v>14</v>
      </c>
      <c r="O46" s="267" t="s">
        <v>15</v>
      </c>
      <c r="P46" s="4" t="s">
        <v>16</v>
      </c>
    </row>
    <row r="47" spans="1:16" ht="16.5" customHeight="1">
      <c r="A47" s="204" t="s">
        <v>335</v>
      </c>
      <c r="B47" s="10"/>
      <c r="C47" s="11"/>
      <c r="D47" s="11"/>
      <c r="E47" s="11"/>
      <c r="F47" s="11"/>
      <c r="G47" s="11"/>
      <c r="H47" s="11"/>
      <c r="I47" s="11"/>
      <c r="J47" s="11"/>
      <c r="K47" s="11"/>
      <c r="L47" s="11"/>
      <c r="M47" s="11"/>
      <c r="N47" s="11"/>
      <c r="O47" s="11"/>
      <c r="P47" s="10"/>
    </row>
    <row r="48" spans="1:16" ht="16.5" customHeight="1">
      <c r="A48" s="80" t="s">
        <v>232</v>
      </c>
      <c r="B48" s="10">
        <f>SUM(C48:O48)</f>
        <v>14</v>
      </c>
      <c r="C48" s="11">
        <v>0</v>
      </c>
      <c r="D48" s="11">
        <v>0</v>
      </c>
      <c r="E48" s="11">
        <v>0</v>
      </c>
      <c r="F48" s="11">
        <v>5</v>
      </c>
      <c r="G48" s="11">
        <v>1</v>
      </c>
      <c r="H48" s="11">
        <v>0</v>
      </c>
      <c r="I48" s="11">
        <v>5</v>
      </c>
      <c r="J48" s="11">
        <v>2</v>
      </c>
      <c r="K48" s="11">
        <v>0</v>
      </c>
      <c r="L48" s="11">
        <v>0</v>
      </c>
      <c r="M48" s="11">
        <v>1</v>
      </c>
      <c r="N48" s="11">
        <v>0</v>
      </c>
      <c r="O48" s="11">
        <v>0</v>
      </c>
      <c r="P48" s="10">
        <v>109</v>
      </c>
    </row>
    <row r="49" spans="1:16" ht="16.5" customHeight="1">
      <c r="A49" s="80" t="s">
        <v>233</v>
      </c>
      <c r="B49" s="10">
        <f>SUM(C49:O49)</f>
        <v>103</v>
      </c>
      <c r="C49" s="11">
        <v>0</v>
      </c>
      <c r="D49" s="11">
        <v>0</v>
      </c>
      <c r="E49" s="11">
        <v>0</v>
      </c>
      <c r="F49" s="11">
        <v>65</v>
      </c>
      <c r="G49" s="11">
        <v>0</v>
      </c>
      <c r="H49" s="11">
        <v>0</v>
      </c>
      <c r="I49" s="11">
        <v>31</v>
      </c>
      <c r="J49" s="11">
        <v>7</v>
      </c>
      <c r="K49" s="11">
        <v>0</v>
      </c>
      <c r="L49" s="11">
        <v>0</v>
      </c>
      <c r="M49" s="11">
        <v>0</v>
      </c>
      <c r="N49" s="11">
        <v>0</v>
      </c>
      <c r="O49" s="11">
        <v>0</v>
      </c>
      <c r="P49" s="10">
        <v>1193</v>
      </c>
    </row>
    <row r="50" spans="1:16" ht="16.5" customHeight="1">
      <c r="A50" s="90" t="s">
        <v>328</v>
      </c>
      <c r="B50" s="10">
        <f>SUM(C50:O50)</f>
        <v>15</v>
      </c>
      <c r="C50" s="11">
        <v>0</v>
      </c>
      <c r="D50" s="11">
        <v>0</v>
      </c>
      <c r="E50" s="11">
        <v>0</v>
      </c>
      <c r="F50" s="11">
        <v>0</v>
      </c>
      <c r="G50" s="11">
        <v>0</v>
      </c>
      <c r="H50" s="11">
        <v>0</v>
      </c>
      <c r="I50" s="11">
        <v>15</v>
      </c>
      <c r="J50" s="11">
        <v>0</v>
      </c>
      <c r="K50" s="11">
        <v>0</v>
      </c>
      <c r="L50" s="11">
        <v>0</v>
      </c>
      <c r="M50" s="11">
        <v>0</v>
      </c>
      <c r="N50" s="11">
        <v>0</v>
      </c>
      <c r="O50" s="11">
        <v>0</v>
      </c>
      <c r="P50" s="10">
        <v>59</v>
      </c>
    </row>
    <row r="51" spans="1:16" ht="16.5" customHeight="1">
      <c r="A51" s="90" t="s">
        <v>329</v>
      </c>
      <c r="B51" s="10">
        <f>SUM(C51:O51)</f>
        <v>32</v>
      </c>
      <c r="C51" s="11">
        <v>0</v>
      </c>
      <c r="D51" s="11">
        <v>0</v>
      </c>
      <c r="E51" s="11">
        <v>0</v>
      </c>
      <c r="F51" s="11">
        <v>17</v>
      </c>
      <c r="G51" s="11">
        <v>0</v>
      </c>
      <c r="H51" s="11">
        <v>0</v>
      </c>
      <c r="I51" s="11">
        <v>15</v>
      </c>
      <c r="J51" s="11">
        <v>0</v>
      </c>
      <c r="K51" s="11">
        <v>0</v>
      </c>
      <c r="L51" s="11">
        <v>0</v>
      </c>
      <c r="M51" s="11">
        <v>0</v>
      </c>
      <c r="N51" s="11">
        <v>0</v>
      </c>
      <c r="O51" s="11">
        <v>0</v>
      </c>
      <c r="P51" s="10">
        <v>408</v>
      </c>
    </row>
    <row r="52" spans="1:16" ht="16.5" customHeight="1">
      <c r="A52" s="104" t="s">
        <v>336</v>
      </c>
      <c r="B52" s="10"/>
      <c r="C52" s="11"/>
      <c r="D52" s="11"/>
      <c r="E52" s="11"/>
      <c r="F52" s="11"/>
      <c r="G52" s="11"/>
      <c r="H52" s="11"/>
      <c r="I52" s="11"/>
      <c r="J52" s="11"/>
      <c r="K52" s="11"/>
      <c r="L52" s="11"/>
      <c r="M52" s="11"/>
      <c r="N52" s="11"/>
      <c r="O52" s="11"/>
      <c r="P52" s="10"/>
    </row>
    <row r="53" spans="1:16" ht="16.5" customHeight="1">
      <c r="A53" s="80" t="s">
        <v>232</v>
      </c>
      <c r="B53" s="10">
        <f>SUM(C53:O53)</f>
        <v>3</v>
      </c>
      <c r="C53" s="11">
        <v>0</v>
      </c>
      <c r="D53" s="11">
        <v>0</v>
      </c>
      <c r="E53" s="11">
        <v>0</v>
      </c>
      <c r="F53" s="11">
        <v>0</v>
      </c>
      <c r="G53" s="11">
        <v>1</v>
      </c>
      <c r="H53" s="11">
        <v>0</v>
      </c>
      <c r="I53" s="11">
        <v>0</v>
      </c>
      <c r="J53" s="11">
        <v>1</v>
      </c>
      <c r="K53" s="11">
        <v>0</v>
      </c>
      <c r="L53" s="11">
        <v>0</v>
      </c>
      <c r="M53" s="11">
        <v>0</v>
      </c>
      <c r="N53" s="11">
        <v>1</v>
      </c>
      <c r="O53" s="11">
        <v>0</v>
      </c>
      <c r="P53" s="10">
        <v>22</v>
      </c>
    </row>
    <row r="54" spans="1:16" ht="16.5" customHeight="1">
      <c r="A54" s="80" t="s">
        <v>233</v>
      </c>
      <c r="B54" s="10">
        <f>SUM(C54:O54)</f>
        <v>27</v>
      </c>
      <c r="C54" s="11">
        <v>0</v>
      </c>
      <c r="D54" s="11">
        <v>0</v>
      </c>
      <c r="E54" s="11">
        <v>0</v>
      </c>
      <c r="F54" s="11">
        <v>0</v>
      </c>
      <c r="G54" s="11">
        <v>18</v>
      </c>
      <c r="H54" s="11">
        <v>0</v>
      </c>
      <c r="I54" s="11">
        <v>0</v>
      </c>
      <c r="J54" s="11">
        <v>4</v>
      </c>
      <c r="K54" s="11">
        <v>0</v>
      </c>
      <c r="L54" s="11">
        <v>0</v>
      </c>
      <c r="M54" s="11">
        <v>0</v>
      </c>
      <c r="N54" s="11">
        <v>5</v>
      </c>
      <c r="O54" s="11">
        <v>0</v>
      </c>
      <c r="P54" s="10">
        <v>225</v>
      </c>
    </row>
    <row r="55" spans="1:16" ht="16.5" customHeight="1">
      <c r="A55" s="104" t="s">
        <v>337</v>
      </c>
      <c r="B55" s="10"/>
      <c r="C55" s="11"/>
      <c r="D55" s="11"/>
      <c r="E55" s="11"/>
      <c r="F55" s="11"/>
      <c r="G55" s="11"/>
      <c r="H55" s="11"/>
      <c r="I55" s="11"/>
      <c r="J55" s="11"/>
      <c r="K55" s="11"/>
      <c r="L55" s="11"/>
      <c r="M55" s="11"/>
      <c r="N55" s="11"/>
      <c r="O55" s="11"/>
      <c r="P55" s="10"/>
    </row>
    <row r="56" spans="1:16" ht="16.5" customHeight="1">
      <c r="A56" s="80" t="s">
        <v>232</v>
      </c>
      <c r="B56" s="10">
        <f>SUM(C56:O56)</f>
        <v>3</v>
      </c>
      <c r="C56" s="11">
        <v>0</v>
      </c>
      <c r="D56" s="11">
        <v>0</v>
      </c>
      <c r="E56" s="11">
        <v>0</v>
      </c>
      <c r="F56" s="11">
        <v>0</v>
      </c>
      <c r="G56" s="11">
        <v>1</v>
      </c>
      <c r="H56" s="11">
        <v>0</v>
      </c>
      <c r="I56" s="11">
        <v>0</v>
      </c>
      <c r="J56" s="11">
        <v>1</v>
      </c>
      <c r="K56" s="11">
        <v>0</v>
      </c>
      <c r="L56" s="11">
        <v>0</v>
      </c>
      <c r="M56" s="11">
        <v>0</v>
      </c>
      <c r="N56" s="11">
        <v>1</v>
      </c>
      <c r="O56" s="11">
        <v>0</v>
      </c>
      <c r="P56" s="10">
        <v>23</v>
      </c>
    </row>
    <row r="57" spans="1:16" ht="16.5" customHeight="1">
      <c r="A57" s="80" t="s">
        <v>233</v>
      </c>
      <c r="B57" s="10">
        <f>SUM(C57:O57)</f>
        <v>27</v>
      </c>
      <c r="C57" s="11">
        <v>0</v>
      </c>
      <c r="D57" s="11">
        <v>0</v>
      </c>
      <c r="E57" s="11">
        <v>0</v>
      </c>
      <c r="F57" s="11">
        <v>0</v>
      </c>
      <c r="G57" s="11">
        <v>18</v>
      </c>
      <c r="H57" s="11">
        <v>0</v>
      </c>
      <c r="I57" s="11">
        <v>0</v>
      </c>
      <c r="J57" s="11">
        <v>4</v>
      </c>
      <c r="K57" s="11">
        <v>0</v>
      </c>
      <c r="L57" s="11">
        <v>0</v>
      </c>
      <c r="M57" s="11">
        <v>0</v>
      </c>
      <c r="N57" s="11">
        <v>5</v>
      </c>
      <c r="O57" s="11">
        <v>0</v>
      </c>
      <c r="P57" s="10">
        <v>267</v>
      </c>
    </row>
    <row r="58" spans="1:16" ht="16.5" customHeight="1">
      <c r="A58" s="104" t="s">
        <v>338</v>
      </c>
      <c r="B58" s="10"/>
      <c r="C58" s="11"/>
      <c r="D58" s="11"/>
      <c r="E58" s="11"/>
      <c r="F58" s="11"/>
      <c r="G58" s="11"/>
      <c r="H58" s="11"/>
      <c r="I58" s="11"/>
      <c r="J58" s="11"/>
      <c r="K58" s="11"/>
      <c r="L58" s="11"/>
      <c r="M58" s="11"/>
      <c r="N58" s="11"/>
      <c r="O58" s="11"/>
      <c r="P58" s="10"/>
    </row>
    <row r="59" spans="1:16" ht="16.5" customHeight="1">
      <c r="A59" s="80" t="s">
        <v>232</v>
      </c>
      <c r="B59" s="10">
        <f>SUM(C59:O59)</f>
        <v>168</v>
      </c>
      <c r="C59" s="11">
        <v>5</v>
      </c>
      <c r="D59" s="11">
        <v>9</v>
      </c>
      <c r="E59" s="11">
        <v>9</v>
      </c>
      <c r="F59" s="11">
        <v>20</v>
      </c>
      <c r="G59" s="11">
        <v>38</v>
      </c>
      <c r="H59" s="11">
        <v>7</v>
      </c>
      <c r="I59" s="11">
        <v>24</v>
      </c>
      <c r="J59" s="11">
        <v>8</v>
      </c>
      <c r="K59" s="11">
        <v>3</v>
      </c>
      <c r="L59" s="11">
        <v>9</v>
      </c>
      <c r="M59" s="11">
        <v>15</v>
      </c>
      <c r="N59" s="11">
        <v>12</v>
      </c>
      <c r="O59" s="11">
        <v>9</v>
      </c>
      <c r="P59" s="10">
        <v>1747</v>
      </c>
    </row>
    <row r="60" spans="1:16" ht="16.5" customHeight="1">
      <c r="A60" s="80" t="s">
        <v>233</v>
      </c>
      <c r="B60" s="10">
        <f>SUM(C60:O60)</f>
        <v>4425</v>
      </c>
      <c r="C60" s="11">
        <v>104</v>
      </c>
      <c r="D60" s="11">
        <v>171</v>
      </c>
      <c r="E60" s="11">
        <v>193</v>
      </c>
      <c r="F60" s="11">
        <v>578</v>
      </c>
      <c r="G60" s="11">
        <v>1129</v>
      </c>
      <c r="H60" s="11">
        <v>145</v>
      </c>
      <c r="I60" s="11">
        <v>832</v>
      </c>
      <c r="J60" s="11">
        <v>143</v>
      </c>
      <c r="K60" s="11">
        <v>44</v>
      </c>
      <c r="L60" s="11">
        <v>208</v>
      </c>
      <c r="M60" s="11">
        <v>393</v>
      </c>
      <c r="N60" s="11">
        <v>292</v>
      </c>
      <c r="O60" s="11">
        <v>193</v>
      </c>
      <c r="P60" s="10">
        <v>51946</v>
      </c>
    </row>
    <row r="61" spans="1:16" ht="24" customHeight="1">
      <c r="A61" s="244" t="s">
        <v>339</v>
      </c>
      <c r="B61" s="67">
        <v>7.245137623564593</v>
      </c>
      <c r="C61" s="68">
        <v>9.0550043348425</v>
      </c>
      <c r="D61" s="68">
        <v>6.368367881942224</v>
      </c>
      <c r="E61" s="68">
        <v>9.60243781447098</v>
      </c>
      <c r="F61" s="68">
        <v>5.952554979271309</v>
      </c>
      <c r="G61" s="68">
        <v>6.922962300700343</v>
      </c>
      <c r="H61" s="68">
        <v>14.362942548229807</v>
      </c>
      <c r="I61" s="68">
        <v>5.172135122030063</v>
      </c>
      <c r="J61" s="68">
        <v>9.084027252081757</v>
      </c>
      <c r="K61" s="68">
        <v>20.199453725465286</v>
      </c>
      <c r="L61" s="68">
        <v>14.711506017320886</v>
      </c>
      <c r="M61" s="68">
        <v>5.996958753088767</v>
      </c>
      <c r="N61" s="68">
        <v>8.684528629604854</v>
      </c>
      <c r="O61" s="68">
        <v>5.751588420769097</v>
      </c>
      <c r="P61" s="67">
        <v>6.591386420304055</v>
      </c>
    </row>
    <row r="62" spans="1:16" ht="33" customHeight="1">
      <c r="A62" s="97" t="s">
        <v>340</v>
      </c>
      <c r="B62" s="71">
        <v>3.348275089741339</v>
      </c>
      <c r="C62" s="108">
        <v>3.3394342227787948</v>
      </c>
      <c r="D62" s="108">
        <v>2.1867287305464265</v>
      </c>
      <c r="E62" s="108">
        <v>3.4193182623485225</v>
      </c>
      <c r="F62" s="108">
        <v>3.3797414322385233</v>
      </c>
      <c r="G62" s="108">
        <v>3.3646252421397707</v>
      </c>
      <c r="H62" s="108">
        <v>3.8424846300614797</v>
      </c>
      <c r="I62" s="108">
        <v>3.1273375156460848</v>
      </c>
      <c r="J62" s="108">
        <v>4.5104718647489275</v>
      </c>
      <c r="K62" s="108">
        <v>2.794892968303373</v>
      </c>
      <c r="L62" s="108">
        <v>4.678888763918569</v>
      </c>
      <c r="M62" s="108">
        <v>3.735031362858772</v>
      </c>
      <c r="N62" s="108">
        <v>3.4268680538440774</v>
      </c>
      <c r="O62" s="108">
        <v>3.0580070666899055</v>
      </c>
      <c r="P62" s="71">
        <v>3.363221804108937</v>
      </c>
    </row>
    <row r="63" spans="1:16" ht="16.5" customHeight="1">
      <c r="A63" s="102" t="s">
        <v>341</v>
      </c>
      <c r="B63" s="91"/>
      <c r="C63" s="91"/>
      <c r="D63" s="91"/>
      <c r="E63" s="91"/>
      <c r="F63" s="91"/>
      <c r="G63" s="91"/>
      <c r="H63" s="91"/>
      <c r="I63" s="91"/>
      <c r="J63" s="91"/>
      <c r="K63" s="91"/>
      <c r="L63" s="91"/>
      <c r="M63" s="91"/>
      <c r="N63" s="91"/>
      <c r="O63" s="91"/>
      <c r="P63" s="91"/>
    </row>
    <row r="64" spans="1:16" ht="12.75" customHeight="1">
      <c r="A64" s="211" t="s">
        <v>342</v>
      </c>
      <c r="B64" s="91"/>
      <c r="C64" s="91"/>
      <c r="D64" s="91"/>
      <c r="E64" s="91"/>
      <c r="F64" s="91"/>
      <c r="G64" s="91"/>
      <c r="H64" s="91"/>
      <c r="I64" s="91"/>
      <c r="J64" s="91"/>
      <c r="K64" s="91"/>
      <c r="L64" s="91"/>
      <c r="M64" s="91"/>
      <c r="N64" s="91"/>
      <c r="O64" s="91"/>
      <c r="P64" s="91"/>
    </row>
    <row r="65" spans="1:16" ht="14.25" customHeight="1">
      <c r="A65" s="54" t="s">
        <v>343</v>
      </c>
      <c r="B65" s="2"/>
      <c r="C65" s="2"/>
      <c r="D65" s="2"/>
      <c r="E65" s="2"/>
      <c r="F65" s="2"/>
      <c r="G65" s="2"/>
      <c r="H65" s="2"/>
      <c r="I65" s="2"/>
      <c r="J65" s="2"/>
      <c r="K65" s="2"/>
      <c r="L65" s="2"/>
      <c r="M65" s="2"/>
      <c r="N65" s="2"/>
      <c r="O65" s="2"/>
      <c r="P65" s="2"/>
    </row>
    <row r="66" spans="1:16" ht="14.25" customHeight="1">
      <c r="A66" s="205" t="s">
        <v>344</v>
      </c>
      <c r="B66" s="2"/>
      <c r="C66" s="2"/>
      <c r="D66" s="2"/>
      <c r="E66" s="2"/>
      <c r="F66" s="2"/>
      <c r="G66" s="2"/>
      <c r="H66" s="2"/>
      <c r="I66" s="2"/>
      <c r="J66" s="2"/>
      <c r="K66" s="2"/>
      <c r="L66" s="2"/>
      <c r="M66" s="2"/>
      <c r="N66" s="2"/>
      <c r="O66" s="2"/>
      <c r="P66" s="2"/>
    </row>
    <row r="67" spans="1:16" ht="16.5" customHeight="1">
      <c r="A67" s="206" t="s">
        <v>345</v>
      </c>
      <c r="B67" s="2"/>
      <c r="C67" s="2"/>
      <c r="D67" s="2"/>
      <c r="E67" s="2"/>
      <c r="F67" s="2"/>
      <c r="G67" s="2"/>
      <c r="H67" s="2"/>
      <c r="I67" s="2"/>
      <c r="J67" s="2"/>
      <c r="K67" s="2"/>
      <c r="L67" s="2"/>
      <c r="M67" s="2"/>
      <c r="N67" s="2"/>
      <c r="O67" s="2"/>
      <c r="P67" s="2"/>
    </row>
    <row r="68" spans="1:16" ht="16.5" customHeight="1">
      <c r="A68" s="212"/>
      <c r="B68" s="2"/>
      <c r="C68" s="2"/>
      <c r="D68" s="2"/>
      <c r="E68" s="2"/>
      <c r="F68" s="2"/>
      <c r="G68" s="2"/>
      <c r="H68" s="2"/>
      <c r="I68" s="2"/>
      <c r="J68" s="2"/>
      <c r="K68" s="2"/>
      <c r="L68" s="2"/>
      <c r="M68" s="2"/>
      <c r="N68" s="2"/>
      <c r="O68" s="2"/>
      <c r="P68" s="2"/>
    </row>
    <row r="69" spans="1:16" ht="16.5" customHeight="1">
      <c r="A69" s="259" t="s">
        <v>346</v>
      </c>
      <c r="B69" s="2"/>
      <c r="C69" s="2"/>
      <c r="D69" s="2"/>
      <c r="E69" s="2"/>
      <c r="F69" s="2"/>
      <c r="G69" s="2"/>
      <c r="H69" s="2"/>
      <c r="I69" s="2"/>
      <c r="J69" s="2"/>
      <c r="K69" s="2"/>
      <c r="L69" s="2"/>
      <c r="M69" s="2"/>
      <c r="N69" s="2"/>
      <c r="O69" s="2"/>
      <c r="P69" s="2"/>
    </row>
    <row r="70" spans="1:16" ht="16.5" customHeight="1">
      <c r="A70" s="182" t="s">
        <v>347</v>
      </c>
      <c r="B70" s="93"/>
      <c r="C70" s="93"/>
      <c r="D70" s="93"/>
      <c r="E70" s="93"/>
      <c r="F70" s="93"/>
      <c r="G70" s="93"/>
      <c r="H70" s="93"/>
      <c r="I70" s="93"/>
      <c r="J70" s="93"/>
      <c r="K70" s="93"/>
      <c r="L70" s="93"/>
      <c r="M70" s="93"/>
      <c r="N70" s="93"/>
      <c r="O70" s="93"/>
      <c r="P70" s="93"/>
    </row>
    <row r="71" spans="1:16" ht="23.25" customHeight="1">
      <c r="A71" s="203" t="s">
        <v>348</v>
      </c>
      <c r="B71" s="2"/>
      <c r="C71" s="2"/>
      <c r="D71" s="2"/>
      <c r="E71" s="2"/>
      <c r="F71" s="2"/>
      <c r="G71" s="2"/>
      <c r="H71" s="2"/>
      <c r="I71" s="2"/>
      <c r="J71" s="2"/>
      <c r="K71" s="2"/>
      <c r="L71" s="2"/>
      <c r="M71" s="2"/>
      <c r="N71" s="2"/>
      <c r="O71" s="2"/>
      <c r="P71" s="2"/>
    </row>
    <row r="72" spans="1:16" ht="16.5" customHeight="1">
      <c r="A72" s="203" t="s">
        <v>261</v>
      </c>
      <c r="B72" s="2"/>
      <c r="C72" s="2"/>
      <c r="D72" s="2"/>
      <c r="E72" s="2"/>
      <c r="F72" s="2"/>
      <c r="G72" s="2"/>
      <c r="H72" s="2"/>
      <c r="I72" s="2"/>
      <c r="J72" s="2"/>
      <c r="K72" s="2"/>
      <c r="L72" s="2"/>
      <c r="M72" s="2"/>
      <c r="N72" s="2"/>
      <c r="O72" s="2"/>
      <c r="P72" s="2"/>
    </row>
    <row r="73" spans="1:16" ht="24" customHeight="1">
      <c r="A73" s="158"/>
      <c r="B73" s="4" t="s">
        <v>2</v>
      </c>
      <c r="C73" s="267" t="s">
        <v>3</v>
      </c>
      <c r="D73" s="267" t="s">
        <v>4</v>
      </c>
      <c r="E73" s="267" t="s">
        <v>5</v>
      </c>
      <c r="F73" s="267" t="s">
        <v>6</v>
      </c>
      <c r="G73" s="267" t="s">
        <v>7</v>
      </c>
      <c r="H73" s="267" t="s">
        <v>8</v>
      </c>
      <c r="I73" s="267" t="s">
        <v>9</v>
      </c>
      <c r="J73" s="267" t="s">
        <v>10</v>
      </c>
      <c r="K73" s="267" t="s">
        <v>11</v>
      </c>
      <c r="L73" s="267" t="s">
        <v>12</v>
      </c>
      <c r="M73" s="267" t="s">
        <v>13</v>
      </c>
      <c r="N73" s="267" t="s">
        <v>14</v>
      </c>
      <c r="O73" s="267" t="s">
        <v>15</v>
      </c>
      <c r="P73" s="4" t="s">
        <v>16</v>
      </c>
    </row>
    <row r="74" spans="1:16" ht="16.5" customHeight="1">
      <c r="A74" s="209" t="s">
        <v>318</v>
      </c>
      <c r="B74" s="10">
        <f aca="true" t="shared" si="0" ref="B74:B79">SUM(C74:O74)</f>
        <v>4381</v>
      </c>
      <c r="C74" s="11">
        <v>167</v>
      </c>
      <c r="D74" s="11">
        <v>292</v>
      </c>
      <c r="E74" s="11">
        <v>73</v>
      </c>
      <c r="F74" s="11">
        <v>522</v>
      </c>
      <c r="G74" s="11">
        <v>869</v>
      </c>
      <c r="H74" s="11">
        <v>245</v>
      </c>
      <c r="I74" s="11">
        <v>598</v>
      </c>
      <c r="J74" s="11">
        <v>199</v>
      </c>
      <c r="K74" s="11">
        <v>76</v>
      </c>
      <c r="L74" s="11">
        <v>389</v>
      </c>
      <c r="M74" s="11">
        <v>376</v>
      </c>
      <c r="N74" s="11">
        <v>339</v>
      </c>
      <c r="O74" s="11">
        <v>236</v>
      </c>
      <c r="P74" s="10">
        <v>56137</v>
      </c>
    </row>
    <row r="75" spans="1:16" ht="16.5" customHeight="1">
      <c r="A75" s="209" t="s">
        <v>319</v>
      </c>
      <c r="B75" s="10">
        <f t="shared" si="0"/>
        <v>617</v>
      </c>
      <c r="C75" s="11">
        <v>13</v>
      </c>
      <c r="D75" s="11">
        <v>23</v>
      </c>
      <c r="E75" s="11">
        <v>27</v>
      </c>
      <c r="F75" s="11">
        <v>85</v>
      </c>
      <c r="G75" s="11">
        <v>124</v>
      </c>
      <c r="H75" s="11">
        <v>20</v>
      </c>
      <c r="I75" s="11">
        <v>132</v>
      </c>
      <c r="J75" s="11">
        <v>23</v>
      </c>
      <c r="K75" s="11">
        <v>30</v>
      </c>
      <c r="L75" s="11">
        <v>18</v>
      </c>
      <c r="M75" s="11">
        <v>78</v>
      </c>
      <c r="N75" s="11">
        <v>32</v>
      </c>
      <c r="O75" s="11">
        <v>12</v>
      </c>
      <c r="P75" s="10">
        <v>7791</v>
      </c>
    </row>
    <row r="76" spans="1:16" ht="16.5" customHeight="1">
      <c r="A76" s="162" t="s">
        <v>320</v>
      </c>
      <c r="B76" s="10">
        <f t="shared" si="0"/>
        <v>2559</v>
      </c>
      <c r="C76" s="11">
        <v>55</v>
      </c>
      <c r="D76" s="11">
        <v>137</v>
      </c>
      <c r="E76" s="11">
        <v>188</v>
      </c>
      <c r="F76" s="11">
        <v>235</v>
      </c>
      <c r="G76" s="11">
        <v>735</v>
      </c>
      <c r="H76" s="11">
        <v>161</v>
      </c>
      <c r="I76" s="11">
        <v>393</v>
      </c>
      <c r="J76" s="11">
        <v>40</v>
      </c>
      <c r="K76" s="11">
        <v>77</v>
      </c>
      <c r="L76" s="11">
        <v>176</v>
      </c>
      <c r="M76" s="11">
        <v>100</v>
      </c>
      <c r="N76" s="11">
        <v>202</v>
      </c>
      <c r="O76" s="11">
        <v>60</v>
      </c>
      <c r="P76" s="10">
        <v>16552</v>
      </c>
    </row>
    <row r="77" spans="1:16" ht="16.5" customHeight="1">
      <c r="A77" s="209" t="s">
        <v>321</v>
      </c>
      <c r="B77" s="10">
        <f t="shared" si="0"/>
        <v>469</v>
      </c>
      <c r="C77" s="11">
        <v>0</v>
      </c>
      <c r="D77" s="11">
        <v>0</v>
      </c>
      <c r="E77" s="11">
        <v>16</v>
      </c>
      <c r="F77" s="11">
        <v>52</v>
      </c>
      <c r="G77" s="11">
        <v>247</v>
      </c>
      <c r="H77" s="11">
        <v>0</v>
      </c>
      <c r="I77" s="11">
        <v>56</v>
      </c>
      <c r="J77" s="11">
        <v>0</v>
      </c>
      <c r="K77" s="11">
        <v>0</v>
      </c>
      <c r="L77" s="11">
        <v>35</v>
      </c>
      <c r="M77" s="11">
        <v>31</v>
      </c>
      <c r="N77" s="11">
        <v>18</v>
      </c>
      <c r="O77" s="11">
        <v>14</v>
      </c>
      <c r="P77" s="10">
        <v>6502</v>
      </c>
    </row>
    <row r="78" spans="1:16" ht="16.5" customHeight="1">
      <c r="A78" s="209" t="s">
        <v>322</v>
      </c>
      <c r="B78" s="10">
        <f t="shared" si="0"/>
        <v>554</v>
      </c>
      <c r="C78" s="11">
        <v>0</v>
      </c>
      <c r="D78" s="11">
        <v>0</v>
      </c>
      <c r="E78" s="11">
        <v>27</v>
      </c>
      <c r="F78" s="11">
        <v>20</v>
      </c>
      <c r="G78" s="11">
        <v>315</v>
      </c>
      <c r="H78" s="11">
        <v>0</v>
      </c>
      <c r="I78" s="11">
        <v>97</v>
      </c>
      <c r="J78" s="11">
        <v>0</v>
      </c>
      <c r="K78" s="11">
        <v>0</v>
      </c>
      <c r="L78" s="11">
        <v>0</v>
      </c>
      <c r="M78" s="11">
        <v>0</v>
      </c>
      <c r="N78" s="11">
        <v>95</v>
      </c>
      <c r="O78" s="11">
        <v>0</v>
      </c>
      <c r="P78" s="10">
        <v>6239</v>
      </c>
    </row>
    <row r="79" spans="1:16" ht="16.5" customHeight="1">
      <c r="A79" s="106" t="s">
        <v>323</v>
      </c>
      <c r="B79" s="37">
        <f t="shared" si="0"/>
        <v>921</v>
      </c>
      <c r="C79" s="38">
        <v>47</v>
      </c>
      <c r="D79" s="38">
        <v>48</v>
      </c>
      <c r="E79" s="38">
        <v>217</v>
      </c>
      <c r="F79" s="38">
        <v>104</v>
      </c>
      <c r="G79" s="38">
        <v>141</v>
      </c>
      <c r="H79" s="38">
        <v>25</v>
      </c>
      <c r="I79" s="38">
        <v>129</v>
      </c>
      <c r="J79" s="38">
        <v>27</v>
      </c>
      <c r="K79" s="38">
        <v>0</v>
      </c>
      <c r="L79" s="38">
        <v>36</v>
      </c>
      <c r="M79" s="38">
        <v>49</v>
      </c>
      <c r="N79" s="38">
        <v>55</v>
      </c>
      <c r="O79" s="38">
        <v>43</v>
      </c>
      <c r="P79" s="37">
        <v>9487</v>
      </c>
    </row>
    <row r="80" spans="1:16" ht="26.25" customHeight="1">
      <c r="A80" s="190" t="s">
        <v>349</v>
      </c>
      <c r="B80" s="1"/>
      <c r="C80" s="1"/>
      <c r="D80" s="1"/>
      <c r="E80" s="1"/>
      <c r="F80" s="1"/>
      <c r="G80" s="1"/>
      <c r="H80" s="1"/>
      <c r="I80" s="1"/>
      <c r="J80" s="1"/>
      <c r="K80" s="1"/>
      <c r="L80" s="1"/>
      <c r="M80" s="1"/>
      <c r="N80" s="1"/>
      <c r="O80" s="1"/>
      <c r="P80" s="1"/>
    </row>
    <row r="81" spans="1:16" ht="16.5" customHeight="1">
      <c r="A81" s="206" t="s">
        <v>345</v>
      </c>
      <c r="B81" s="1"/>
      <c r="C81" s="1"/>
      <c r="D81" s="1"/>
      <c r="E81" s="1"/>
      <c r="F81" s="1"/>
      <c r="G81" s="1"/>
      <c r="H81" s="1"/>
      <c r="I81" s="1"/>
      <c r="J81" s="1"/>
      <c r="K81" s="1"/>
      <c r="L81" s="1"/>
      <c r="M81" s="1"/>
      <c r="N81" s="1"/>
      <c r="O81" s="1"/>
      <c r="P81" s="1"/>
    </row>
  </sheetData>
  <sheetProtection/>
  <mergeCells count="2">
    <mergeCell ref="A1:B1"/>
    <mergeCell ref="A42:B42"/>
  </mergeCells>
  <hyperlinks>
    <hyperlink ref="P1"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5"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A1:Z80"/>
  <sheetViews>
    <sheetView zoomScalePageLayoutView="0" workbookViewId="0" topLeftCell="A36">
      <selection activeCell="A43" sqref="A43:IV43"/>
    </sheetView>
  </sheetViews>
  <sheetFormatPr defaultColWidth="12" defaultRowHeight="16.5" customHeight="1"/>
  <cols>
    <col min="1" max="1" width="74" style="152" customWidth="1"/>
    <col min="2" max="2" width="16.83203125" style="255" customWidth="1"/>
    <col min="3" max="15" width="12.5" style="255" customWidth="1"/>
    <col min="16" max="16" width="16.83203125" style="255" customWidth="1"/>
    <col min="17" max="20" width="12" style="255" customWidth="1"/>
    <col min="21" max="16384" width="12" style="2" customWidth="1"/>
  </cols>
  <sheetData>
    <row r="1" ht="16.5" customHeight="1">
      <c r="P1" s="261"/>
    </row>
    <row r="2" spans="1:26" ht="16.5" customHeight="1">
      <c r="A2" s="257" t="s">
        <v>350</v>
      </c>
      <c r="B2" s="110"/>
      <c r="C2" s="110"/>
      <c r="D2" s="110"/>
      <c r="E2" s="110"/>
      <c r="F2" s="110"/>
      <c r="G2" s="110"/>
      <c r="H2" s="110"/>
      <c r="I2" s="110"/>
      <c r="J2" s="110"/>
      <c r="K2" s="110"/>
      <c r="L2" s="110"/>
      <c r="M2" s="110"/>
      <c r="N2" s="110"/>
      <c r="O2" s="110"/>
      <c r="P2" s="261" t="s">
        <v>726</v>
      </c>
      <c r="U2" s="255"/>
      <c r="V2" s="255"/>
      <c r="W2" s="255"/>
      <c r="X2" s="255"/>
      <c r="Y2" s="255"/>
      <c r="Z2" s="255"/>
    </row>
    <row r="3" spans="1:16" ht="16.5" customHeight="1">
      <c r="A3" s="258" t="s">
        <v>351</v>
      </c>
      <c r="B3" s="2"/>
      <c r="C3" s="2"/>
      <c r="D3" s="2"/>
      <c r="E3" s="2"/>
      <c r="F3" s="2"/>
      <c r="G3" s="2"/>
      <c r="H3" s="2"/>
      <c r="I3" s="2"/>
      <c r="J3" s="2"/>
      <c r="K3" s="2"/>
      <c r="L3" s="2"/>
      <c r="M3" s="2"/>
      <c r="N3" s="2"/>
      <c r="O3" s="2"/>
      <c r="P3" s="2"/>
    </row>
    <row r="4" spans="1:16" ht="16.5" customHeight="1">
      <c r="A4" s="112" t="s">
        <v>352</v>
      </c>
      <c r="B4" s="2"/>
      <c r="C4" s="2"/>
      <c r="D4" s="2"/>
      <c r="E4" s="2"/>
      <c r="F4" s="2"/>
      <c r="G4" s="2"/>
      <c r="H4" s="2"/>
      <c r="I4" s="2"/>
      <c r="J4" s="2"/>
      <c r="K4" s="2"/>
      <c r="L4" s="2"/>
      <c r="M4" s="2"/>
      <c r="N4" s="2"/>
      <c r="O4" s="2"/>
      <c r="P4" s="2"/>
    </row>
    <row r="5" spans="1:16" ht="35.25" customHeight="1">
      <c r="A5" s="158"/>
      <c r="B5" s="4" t="s">
        <v>2</v>
      </c>
      <c r="C5" s="267" t="s">
        <v>3</v>
      </c>
      <c r="D5" s="267" t="s">
        <v>4</v>
      </c>
      <c r="E5" s="267" t="s">
        <v>5</v>
      </c>
      <c r="F5" s="267" t="s">
        <v>6</v>
      </c>
      <c r="G5" s="267" t="s">
        <v>7</v>
      </c>
      <c r="H5" s="267" t="s">
        <v>8</v>
      </c>
      <c r="I5" s="267" t="s">
        <v>9</v>
      </c>
      <c r="J5" s="267" t="s">
        <v>10</v>
      </c>
      <c r="K5" s="267" t="s">
        <v>11</v>
      </c>
      <c r="L5" s="267" t="s">
        <v>12</v>
      </c>
      <c r="M5" s="267" t="s">
        <v>13</v>
      </c>
      <c r="N5" s="267" t="s">
        <v>14</v>
      </c>
      <c r="O5" s="267" t="s">
        <v>15</v>
      </c>
      <c r="P5" s="4" t="s">
        <v>16</v>
      </c>
    </row>
    <row r="6" spans="1:16" ht="16.5" customHeight="1">
      <c r="A6" s="195" t="s">
        <v>353</v>
      </c>
      <c r="B6" s="6">
        <v>3511509</v>
      </c>
      <c r="C6" s="7">
        <v>108589</v>
      </c>
      <c r="D6" s="7">
        <v>258453</v>
      </c>
      <c r="E6" s="7">
        <v>179901</v>
      </c>
      <c r="F6" s="7">
        <v>419029</v>
      </c>
      <c r="G6" s="7">
        <v>703754</v>
      </c>
      <c r="H6" s="7">
        <v>109392</v>
      </c>
      <c r="I6" s="7">
        <v>707572</v>
      </c>
      <c r="J6" s="7">
        <v>117328</v>
      </c>
      <c r="K6" s="7">
        <v>60395</v>
      </c>
      <c r="L6" s="7">
        <v>160809</v>
      </c>
      <c r="M6" s="7">
        <v>346847</v>
      </c>
      <c r="N6" s="7">
        <v>209380</v>
      </c>
      <c r="O6" s="7">
        <v>130059</v>
      </c>
      <c r="P6" s="6">
        <v>34645734</v>
      </c>
    </row>
    <row r="7" spans="1:16" ht="16.5" customHeight="1">
      <c r="A7" s="111" t="s">
        <v>354</v>
      </c>
      <c r="B7" s="23">
        <v>75.8</v>
      </c>
      <c r="C7" s="24">
        <v>65.6</v>
      </c>
      <c r="D7" s="24">
        <v>65.7</v>
      </c>
      <c r="E7" s="24">
        <v>71.6</v>
      </c>
      <c r="F7" s="24">
        <v>78.7</v>
      </c>
      <c r="G7" s="24">
        <v>88.4</v>
      </c>
      <c r="H7" s="24">
        <v>79.7</v>
      </c>
      <c r="I7" s="24">
        <v>74.2</v>
      </c>
      <c r="J7" s="24">
        <v>70.4</v>
      </c>
      <c r="K7" s="24">
        <v>57.3</v>
      </c>
      <c r="L7" s="24">
        <v>66.9</v>
      </c>
      <c r="M7" s="24">
        <v>63.4</v>
      </c>
      <c r="N7" s="24">
        <v>83.4</v>
      </c>
      <c r="O7" s="24">
        <v>84.4</v>
      </c>
      <c r="P7" s="23">
        <v>82.3</v>
      </c>
    </row>
    <row r="8" spans="1:16" ht="16.5" customHeight="1">
      <c r="A8" s="111" t="s">
        <v>355</v>
      </c>
      <c r="B8" s="23">
        <v>15.7</v>
      </c>
      <c r="C8" s="24">
        <v>24.8</v>
      </c>
      <c r="D8" s="24">
        <v>25.4</v>
      </c>
      <c r="E8" s="24">
        <v>17.3</v>
      </c>
      <c r="F8" s="24">
        <v>13.1</v>
      </c>
      <c r="G8" s="24">
        <v>4.3</v>
      </c>
      <c r="H8" s="24">
        <v>9.5</v>
      </c>
      <c r="I8" s="24">
        <v>18.4</v>
      </c>
      <c r="J8" s="24">
        <v>18.9</v>
      </c>
      <c r="K8" s="24">
        <v>32.5</v>
      </c>
      <c r="L8" s="24">
        <v>23.3</v>
      </c>
      <c r="M8" s="24">
        <v>28.5</v>
      </c>
      <c r="N8" s="24">
        <v>7.4</v>
      </c>
      <c r="O8" s="24">
        <v>5.8</v>
      </c>
      <c r="P8" s="23">
        <v>9.7</v>
      </c>
    </row>
    <row r="9" spans="1:16" ht="16.5" customHeight="1">
      <c r="A9" s="111" t="s">
        <v>356</v>
      </c>
      <c r="B9" s="23">
        <v>8.5</v>
      </c>
      <c r="C9" s="24">
        <v>9.6</v>
      </c>
      <c r="D9" s="24">
        <v>8.9</v>
      </c>
      <c r="E9" s="24">
        <v>11.1</v>
      </c>
      <c r="F9" s="24">
        <v>8.2</v>
      </c>
      <c r="G9" s="24">
        <v>7.3</v>
      </c>
      <c r="H9" s="24">
        <v>10.8</v>
      </c>
      <c r="I9" s="24">
        <v>7.5</v>
      </c>
      <c r="J9" s="24">
        <v>10.7</v>
      </c>
      <c r="K9" s="24">
        <v>10.2</v>
      </c>
      <c r="L9" s="24">
        <v>9.8</v>
      </c>
      <c r="M9" s="24">
        <v>8.1</v>
      </c>
      <c r="N9" s="24">
        <v>9.3</v>
      </c>
      <c r="O9" s="24">
        <v>9.8</v>
      </c>
      <c r="P9" s="23">
        <v>8</v>
      </c>
    </row>
    <row r="10" spans="1:16" ht="16.5" customHeight="1">
      <c r="A10" s="213" t="s">
        <v>357</v>
      </c>
      <c r="B10" s="23"/>
      <c r="C10" s="24"/>
      <c r="D10" s="24"/>
      <c r="E10" s="24"/>
      <c r="F10" s="24"/>
      <c r="G10" s="24"/>
      <c r="H10" s="24"/>
      <c r="I10" s="24"/>
      <c r="J10" s="24"/>
      <c r="K10" s="24"/>
      <c r="L10" s="24"/>
      <c r="M10" s="24"/>
      <c r="N10" s="24"/>
      <c r="O10" s="24"/>
      <c r="P10" s="23"/>
    </row>
    <row r="11" spans="1:16" ht="16.5" customHeight="1">
      <c r="A11" s="111" t="s">
        <v>358</v>
      </c>
      <c r="B11" s="23">
        <v>59.2498279048309</v>
      </c>
      <c r="C11" s="24">
        <v>66.24212206606086</v>
      </c>
      <c r="D11" s="24">
        <v>62.8480000752195</v>
      </c>
      <c r="E11" s="24">
        <v>69.57443083415816</v>
      </c>
      <c r="F11" s="24">
        <v>58.99028317497289</v>
      </c>
      <c r="G11" s="24">
        <v>52.52145506028122</v>
      </c>
      <c r="H11" s="24">
        <v>68.95458632267776</v>
      </c>
      <c r="I11" s="24">
        <v>53.48801064170326</v>
      </c>
      <c r="J11" s="24">
        <v>69.86798586687493</v>
      </c>
      <c r="K11" s="24">
        <v>65.5697577897706</v>
      </c>
      <c r="L11" s="24">
        <v>65.47100860543776</v>
      </c>
      <c r="M11" s="24">
        <v>59.7815097428177</v>
      </c>
      <c r="N11" s="24">
        <v>66.9630576890828</v>
      </c>
      <c r="O11" s="24">
        <v>66.39664125249489</v>
      </c>
      <c r="P11" s="23">
        <v>57.68720365425164</v>
      </c>
    </row>
    <row r="12" spans="1:16" ht="16.5" customHeight="1">
      <c r="A12" s="111" t="s">
        <v>359</v>
      </c>
      <c r="B12" s="23">
        <v>38.24047238285009</v>
      </c>
      <c r="C12" s="24">
        <v>30.68010496267443</v>
      </c>
      <c r="D12" s="24">
        <v>34.42934765491153</v>
      </c>
      <c r="E12" s="24">
        <v>28.00722600599059</v>
      </c>
      <c r="F12" s="24">
        <v>38.2940644684844</v>
      </c>
      <c r="G12" s="24">
        <v>45.36214510227051</v>
      </c>
      <c r="H12" s="24">
        <v>28.065419946800134</v>
      </c>
      <c r="I12" s="24">
        <v>44.01245190009938</v>
      </c>
      <c r="J12" s="24">
        <v>27.2519077571234</v>
      </c>
      <c r="K12" s="24">
        <v>30.69273297971426</v>
      </c>
      <c r="L12" s="24">
        <v>31.933945421644257</v>
      </c>
      <c r="M12" s="24">
        <v>37.302816455056835</v>
      </c>
      <c r="N12" s="24">
        <v>30.909090500813104</v>
      </c>
      <c r="O12" s="24">
        <v>31.35356478050189</v>
      </c>
      <c r="P12" s="23">
        <v>40.10423259931342</v>
      </c>
    </row>
    <row r="13" spans="1:16" ht="16.5" customHeight="1">
      <c r="A13" s="111" t="s">
        <v>360</v>
      </c>
      <c r="B13" s="23">
        <v>2.574307089949686</v>
      </c>
      <c r="C13" s="24">
        <v>3.17550789495605</v>
      </c>
      <c r="D13" s="24">
        <v>2.7988553691063025</v>
      </c>
      <c r="E13" s="24">
        <v>2.4782763873468663</v>
      </c>
      <c r="F13" s="24">
        <v>2.7914586696879935</v>
      </c>
      <c r="G13" s="24">
        <v>2.162159783593616</v>
      </c>
      <c r="H13" s="24">
        <v>3.0715249824299384</v>
      </c>
      <c r="I13" s="24">
        <v>2.5636160004119857</v>
      </c>
      <c r="J13" s="24">
        <v>2.965516403006019</v>
      </c>
      <c r="K13" s="24">
        <v>3.882622608909161</v>
      </c>
      <c r="L13" s="24">
        <v>2.664182739818822</v>
      </c>
      <c r="M13" s="24">
        <v>3.003238438491939</v>
      </c>
      <c r="N13" s="24">
        <v>2.1741137284281833</v>
      </c>
      <c r="O13" s="24">
        <v>2.3015746547314304</v>
      </c>
      <c r="P13" s="23">
        <v>2.2584428975031288</v>
      </c>
    </row>
    <row r="14" spans="1:16" ht="16.5" customHeight="1">
      <c r="A14" s="214" t="s">
        <v>361</v>
      </c>
      <c r="B14" s="25">
        <v>7.8</v>
      </c>
      <c r="C14" s="26">
        <v>3.9</v>
      </c>
      <c r="D14" s="26">
        <v>4.9</v>
      </c>
      <c r="E14" s="26">
        <v>3.9</v>
      </c>
      <c r="F14" s="26">
        <v>6.7</v>
      </c>
      <c r="G14" s="26">
        <v>10.8</v>
      </c>
      <c r="H14" s="26">
        <v>3.2</v>
      </c>
      <c r="I14" s="26">
        <v>11.9</v>
      </c>
      <c r="J14" s="26">
        <v>4.5</v>
      </c>
      <c r="K14" s="26">
        <v>5.1</v>
      </c>
      <c r="L14" s="26">
        <v>4.3</v>
      </c>
      <c r="M14" s="26">
        <v>6.8</v>
      </c>
      <c r="N14" s="26">
        <v>4.2</v>
      </c>
      <c r="O14" s="26">
        <v>4.4</v>
      </c>
      <c r="P14" s="25">
        <v>9.6</v>
      </c>
    </row>
    <row r="15" spans="1:16" ht="16.5" customHeight="1">
      <c r="A15" s="54" t="s">
        <v>82</v>
      </c>
      <c r="B15" s="2"/>
      <c r="C15" s="2"/>
      <c r="D15" s="2"/>
      <c r="E15" s="2"/>
      <c r="F15" s="2"/>
      <c r="G15" s="2"/>
      <c r="H15" s="2"/>
      <c r="I15" s="2"/>
      <c r="J15" s="2"/>
      <c r="K15" s="2"/>
      <c r="L15" s="2"/>
      <c r="M15" s="2"/>
      <c r="N15" s="2"/>
      <c r="O15" s="2"/>
      <c r="P15" s="2"/>
    </row>
    <row r="16" spans="1:16" ht="16.5" customHeight="1">
      <c r="A16" s="54"/>
      <c r="B16" s="2"/>
      <c r="C16" s="2"/>
      <c r="D16" s="2"/>
      <c r="E16" s="2"/>
      <c r="F16" s="2"/>
      <c r="G16" s="2"/>
      <c r="H16" s="2"/>
      <c r="I16" s="2"/>
      <c r="J16" s="2"/>
      <c r="K16" s="2"/>
      <c r="L16" s="2"/>
      <c r="M16" s="2"/>
      <c r="N16" s="2"/>
      <c r="O16" s="2"/>
      <c r="P16" s="2"/>
    </row>
    <row r="17" spans="1:16" ht="16.5" customHeight="1">
      <c r="A17" s="233"/>
      <c r="B17" s="2"/>
      <c r="C17" s="2"/>
      <c r="D17" s="2"/>
      <c r="E17" s="2"/>
      <c r="F17" s="2"/>
      <c r="G17" s="2"/>
      <c r="H17" s="2"/>
      <c r="I17" s="2"/>
      <c r="J17" s="2"/>
      <c r="K17" s="2"/>
      <c r="L17" s="2"/>
      <c r="M17" s="2"/>
      <c r="N17" s="2"/>
      <c r="O17" s="2"/>
      <c r="P17" s="2"/>
    </row>
    <row r="18" spans="1:16" ht="16.5" customHeight="1">
      <c r="A18" s="257" t="s">
        <v>362</v>
      </c>
      <c r="B18" s="110"/>
      <c r="C18" s="110"/>
      <c r="D18" s="110"/>
      <c r="E18" s="110"/>
      <c r="F18" s="110"/>
      <c r="G18" s="110"/>
      <c r="H18" s="110"/>
      <c r="I18" s="110"/>
      <c r="J18" s="110"/>
      <c r="K18" s="110"/>
      <c r="L18" s="110"/>
      <c r="M18" s="110"/>
      <c r="N18" s="110"/>
      <c r="O18" s="110"/>
      <c r="P18" s="110"/>
    </row>
    <row r="19" spans="1:16" ht="16.5" customHeight="1">
      <c r="A19" s="258" t="s">
        <v>363</v>
      </c>
      <c r="B19" s="2"/>
      <c r="C19" s="2"/>
      <c r="D19" s="2"/>
      <c r="E19" s="2"/>
      <c r="F19" s="2"/>
      <c r="G19" s="2"/>
      <c r="H19" s="2"/>
      <c r="I19" s="2"/>
      <c r="J19" s="2"/>
      <c r="K19" s="2"/>
      <c r="L19" s="2"/>
      <c r="M19" s="2"/>
      <c r="N19" s="2"/>
      <c r="O19" s="2"/>
      <c r="P19" s="2"/>
    </row>
    <row r="20" spans="1:16" ht="16.5" customHeight="1">
      <c r="A20" s="112" t="s">
        <v>364</v>
      </c>
      <c r="B20" s="2"/>
      <c r="C20" s="2"/>
      <c r="D20" s="2"/>
      <c r="E20" s="2"/>
      <c r="F20" s="2"/>
      <c r="G20" s="2"/>
      <c r="H20" s="2"/>
      <c r="I20" s="2"/>
      <c r="J20" s="2"/>
      <c r="K20" s="2"/>
      <c r="L20" s="2"/>
      <c r="M20" s="2"/>
      <c r="N20" s="2"/>
      <c r="O20" s="2"/>
      <c r="P20" s="2"/>
    </row>
    <row r="21" spans="1:16" ht="30.75" customHeight="1">
      <c r="A21" s="158"/>
      <c r="B21" s="4" t="s">
        <v>2</v>
      </c>
      <c r="C21" s="267" t="s">
        <v>3</v>
      </c>
      <c r="D21" s="267" t="s">
        <v>4</v>
      </c>
      <c r="E21" s="267" t="s">
        <v>5</v>
      </c>
      <c r="F21" s="267" t="s">
        <v>6</v>
      </c>
      <c r="G21" s="267" t="s">
        <v>7</v>
      </c>
      <c r="H21" s="267" t="s">
        <v>8</v>
      </c>
      <c r="I21" s="267" t="s">
        <v>9</v>
      </c>
      <c r="J21" s="267" t="s">
        <v>10</v>
      </c>
      <c r="K21" s="267" t="s">
        <v>11</v>
      </c>
      <c r="L21" s="267" t="s">
        <v>12</v>
      </c>
      <c r="M21" s="267" t="s">
        <v>13</v>
      </c>
      <c r="N21" s="267" t="s">
        <v>14</v>
      </c>
      <c r="O21" s="267" t="s">
        <v>15</v>
      </c>
      <c r="P21" s="4" t="s">
        <v>16</v>
      </c>
    </row>
    <row r="22" spans="1:16" ht="16.5" customHeight="1">
      <c r="A22" s="195" t="s">
        <v>365</v>
      </c>
      <c r="B22" s="6">
        <f aca="true" t="shared" si="0" ref="B22:B35">SUM(C22:O22)</f>
        <v>4876</v>
      </c>
      <c r="C22" s="7">
        <v>10</v>
      </c>
      <c r="D22" s="7">
        <v>329</v>
      </c>
      <c r="E22" s="7">
        <v>1</v>
      </c>
      <c r="F22" s="7">
        <v>438</v>
      </c>
      <c r="G22" s="7">
        <v>2093</v>
      </c>
      <c r="H22" s="7">
        <v>0</v>
      </c>
      <c r="I22" s="7">
        <v>1721</v>
      </c>
      <c r="J22" s="7">
        <v>1</v>
      </c>
      <c r="K22" s="7">
        <v>3</v>
      </c>
      <c r="L22" s="7">
        <v>12</v>
      </c>
      <c r="M22" s="7">
        <v>237</v>
      </c>
      <c r="N22" s="7">
        <v>12</v>
      </c>
      <c r="O22" s="7">
        <v>19</v>
      </c>
      <c r="P22" s="6">
        <v>93058</v>
      </c>
    </row>
    <row r="23" spans="1:16" ht="16.5" customHeight="1">
      <c r="A23" s="113" t="s">
        <v>366</v>
      </c>
      <c r="B23" s="10">
        <f t="shared" si="0"/>
        <v>30</v>
      </c>
      <c r="C23" s="11">
        <v>1</v>
      </c>
      <c r="D23" s="11">
        <v>1</v>
      </c>
      <c r="E23" s="11">
        <v>1</v>
      </c>
      <c r="F23" s="11">
        <v>0</v>
      </c>
      <c r="G23" s="11">
        <v>7</v>
      </c>
      <c r="H23" s="11">
        <v>0</v>
      </c>
      <c r="I23" s="11">
        <v>1</v>
      </c>
      <c r="J23" s="11">
        <v>0</v>
      </c>
      <c r="K23" s="11">
        <v>2</v>
      </c>
      <c r="L23" s="11">
        <v>12</v>
      </c>
      <c r="M23" s="11">
        <v>0</v>
      </c>
      <c r="N23" s="11">
        <v>5</v>
      </c>
      <c r="O23" s="11">
        <v>0</v>
      </c>
      <c r="P23" s="10">
        <v>243</v>
      </c>
    </row>
    <row r="24" spans="1:16" ht="16.5" customHeight="1">
      <c r="A24" s="113" t="s">
        <v>367</v>
      </c>
      <c r="B24" s="10">
        <f t="shared" si="0"/>
        <v>4846</v>
      </c>
      <c r="C24" s="11">
        <v>9</v>
      </c>
      <c r="D24" s="11">
        <v>328</v>
      </c>
      <c r="E24" s="11">
        <v>0</v>
      </c>
      <c r="F24" s="11">
        <v>438</v>
      </c>
      <c r="G24" s="11">
        <v>2086</v>
      </c>
      <c r="H24" s="11">
        <v>0</v>
      </c>
      <c r="I24" s="11">
        <v>1720</v>
      </c>
      <c r="J24" s="11">
        <v>1</v>
      </c>
      <c r="K24" s="11">
        <v>1</v>
      </c>
      <c r="L24" s="11">
        <v>0</v>
      </c>
      <c r="M24" s="11">
        <v>237</v>
      </c>
      <c r="N24" s="11">
        <v>7</v>
      </c>
      <c r="O24" s="11">
        <v>19</v>
      </c>
      <c r="P24" s="10">
        <v>92815</v>
      </c>
    </row>
    <row r="25" spans="1:16" ht="16.5" customHeight="1">
      <c r="A25" s="114" t="s">
        <v>368</v>
      </c>
      <c r="B25" s="10">
        <f t="shared" si="0"/>
        <v>1217</v>
      </c>
      <c r="C25" s="11">
        <v>4</v>
      </c>
      <c r="D25" s="11">
        <v>112</v>
      </c>
      <c r="E25" s="11">
        <v>0</v>
      </c>
      <c r="F25" s="11">
        <v>152</v>
      </c>
      <c r="G25" s="11">
        <v>517</v>
      </c>
      <c r="H25" s="11">
        <v>0</v>
      </c>
      <c r="I25" s="11">
        <v>330</v>
      </c>
      <c r="J25" s="11">
        <v>0</v>
      </c>
      <c r="K25" s="11">
        <v>1</v>
      </c>
      <c r="L25" s="11">
        <v>0</v>
      </c>
      <c r="M25" s="11">
        <v>95</v>
      </c>
      <c r="N25" s="11">
        <v>3</v>
      </c>
      <c r="O25" s="11">
        <v>3</v>
      </c>
      <c r="P25" s="10">
        <v>32026</v>
      </c>
    </row>
    <row r="26" spans="1:16" ht="16.5" customHeight="1">
      <c r="A26" s="114" t="s">
        <v>369</v>
      </c>
      <c r="B26" s="10">
        <f t="shared" si="0"/>
        <v>3091</v>
      </c>
      <c r="C26" s="11">
        <v>4</v>
      </c>
      <c r="D26" s="11">
        <v>179</v>
      </c>
      <c r="E26" s="11">
        <v>0</v>
      </c>
      <c r="F26" s="11">
        <v>169</v>
      </c>
      <c r="G26" s="11">
        <v>1337</v>
      </c>
      <c r="H26" s="11">
        <v>0</v>
      </c>
      <c r="I26" s="11">
        <v>1289</v>
      </c>
      <c r="J26" s="11">
        <v>0</v>
      </c>
      <c r="K26" s="11">
        <v>0</v>
      </c>
      <c r="L26" s="11">
        <v>0</v>
      </c>
      <c r="M26" s="11">
        <v>98</v>
      </c>
      <c r="N26" s="11">
        <v>0</v>
      </c>
      <c r="O26" s="11">
        <v>15</v>
      </c>
      <c r="P26" s="10">
        <v>53977</v>
      </c>
    </row>
    <row r="27" spans="1:16" ht="16.5" customHeight="1">
      <c r="A27" s="114" t="s">
        <v>370</v>
      </c>
      <c r="B27" s="10">
        <f t="shared" si="0"/>
        <v>399</v>
      </c>
      <c r="C27" s="11">
        <v>0</v>
      </c>
      <c r="D27" s="11">
        <v>35</v>
      </c>
      <c r="E27" s="11">
        <v>0</v>
      </c>
      <c r="F27" s="11">
        <v>80</v>
      </c>
      <c r="G27" s="11">
        <v>178</v>
      </c>
      <c r="H27" s="11">
        <v>0</v>
      </c>
      <c r="I27" s="11">
        <v>62</v>
      </c>
      <c r="J27" s="11">
        <v>0</v>
      </c>
      <c r="K27" s="11">
        <v>0</v>
      </c>
      <c r="L27" s="11">
        <v>0</v>
      </c>
      <c r="M27" s="11">
        <v>39</v>
      </c>
      <c r="N27" s="11">
        <v>4</v>
      </c>
      <c r="O27" s="11">
        <v>1</v>
      </c>
      <c r="P27" s="10">
        <v>5081</v>
      </c>
    </row>
    <row r="28" spans="1:16" ht="16.5" customHeight="1">
      <c r="A28" s="114" t="s">
        <v>371</v>
      </c>
      <c r="B28" s="10">
        <f t="shared" si="0"/>
        <v>139</v>
      </c>
      <c r="C28" s="11">
        <v>1</v>
      </c>
      <c r="D28" s="11">
        <v>2</v>
      </c>
      <c r="E28" s="11">
        <v>0</v>
      </c>
      <c r="F28" s="11">
        <v>37</v>
      </c>
      <c r="G28" s="11">
        <v>54</v>
      </c>
      <c r="H28" s="11">
        <v>0</v>
      </c>
      <c r="I28" s="11">
        <v>39</v>
      </c>
      <c r="J28" s="11">
        <v>1</v>
      </c>
      <c r="K28" s="11">
        <v>0</v>
      </c>
      <c r="L28" s="11">
        <v>0</v>
      </c>
      <c r="M28" s="11">
        <v>5</v>
      </c>
      <c r="N28" s="11">
        <v>0</v>
      </c>
      <c r="O28" s="11">
        <v>0</v>
      </c>
      <c r="P28" s="10">
        <v>1731</v>
      </c>
    </row>
    <row r="29" spans="1:16" ht="16.5" customHeight="1">
      <c r="A29" s="215" t="s">
        <v>372</v>
      </c>
      <c r="B29" s="10">
        <f t="shared" si="0"/>
        <v>751</v>
      </c>
      <c r="C29" s="11">
        <v>1</v>
      </c>
      <c r="D29" s="11">
        <v>1</v>
      </c>
      <c r="E29" s="11">
        <v>0</v>
      </c>
      <c r="F29" s="11">
        <v>111</v>
      </c>
      <c r="G29" s="11">
        <v>469</v>
      </c>
      <c r="H29" s="11">
        <v>0</v>
      </c>
      <c r="I29" s="11">
        <v>166</v>
      </c>
      <c r="J29" s="11">
        <v>0</v>
      </c>
      <c r="K29" s="11">
        <v>0</v>
      </c>
      <c r="L29" s="11">
        <v>0</v>
      </c>
      <c r="M29" s="11">
        <v>2</v>
      </c>
      <c r="N29" s="11">
        <v>1</v>
      </c>
      <c r="O29" s="11">
        <v>0</v>
      </c>
      <c r="P29" s="10">
        <v>9709</v>
      </c>
    </row>
    <row r="30" spans="1:16" ht="16.5" customHeight="1">
      <c r="A30" s="113" t="s">
        <v>366</v>
      </c>
      <c r="B30" s="10">
        <f t="shared" si="0"/>
        <v>2</v>
      </c>
      <c r="C30" s="11">
        <v>0</v>
      </c>
      <c r="D30" s="11">
        <v>0</v>
      </c>
      <c r="E30" s="11">
        <v>0</v>
      </c>
      <c r="F30" s="11">
        <v>0</v>
      </c>
      <c r="G30" s="11">
        <v>0</v>
      </c>
      <c r="H30" s="11">
        <v>0</v>
      </c>
      <c r="I30" s="11">
        <v>1</v>
      </c>
      <c r="J30" s="11">
        <v>0</v>
      </c>
      <c r="K30" s="11">
        <v>0</v>
      </c>
      <c r="L30" s="11">
        <v>0</v>
      </c>
      <c r="M30" s="11">
        <v>0</v>
      </c>
      <c r="N30" s="11">
        <v>1</v>
      </c>
      <c r="O30" s="11">
        <v>0</v>
      </c>
      <c r="P30" s="10">
        <v>31</v>
      </c>
    </row>
    <row r="31" spans="1:16" ht="16.5" customHeight="1">
      <c r="A31" s="113" t="s">
        <v>373</v>
      </c>
      <c r="B31" s="10">
        <f t="shared" si="0"/>
        <v>749</v>
      </c>
      <c r="C31" s="11">
        <v>1</v>
      </c>
      <c r="D31" s="11">
        <v>1</v>
      </c>
      <c r="E31" s="11">
        <v>0</v>
      </c>
      <c r="F31" s="11">
        <v>111</v>
      </c>
      <c r="G31" s="11">
        <v>469</v>
      </c>
      <c r="H31" s="11">
        <v>0</v>
      </c>
      <c r="I31" s="11">
        <v>165</v>
      </c>
      <c r="J31" s="11">
        <v>0</v>
      </c>
      <c r="K31" s="11">
        <v>0</v>
      </c>
      <c r="L31" s="11">
        <v>0</v>
      </c>
      <c r="M31" s="11">
        <v>2</v>
      </c>
      <c r="N31" s="11">
        <v>0</v>
      </c>
      <c r="O31" s="11">
        <v>0</v>
      </c>
      <c r="P31" s="10">
        <v>9678</v>
      </c>
    </row>
    <row r="32" spans="1:16" ht="16.5" customHeight="1">
      <c r="A32" s="114" t="s">
        <v>374</v>
      </c>
      <c r="B32" s="10">
        <f t="shared" si="0"/>
        <v>424</v>
      </c>
      <c r="C32" s="11">
        <v>1</v>
      </c>
      <c r="D32" s="11">
        <v>0</v>
      </c>
      <c r="E32" s="11">
        <v>0</v>
      </c>
      <c r="F32" s="11">
        <v>83</v>
      </c>
      <c r="G32" s="11">
        <v>230</v>
      </c>
      <c r="H32" s="11">
        <v>0</v>
      </c>
      <c r="I32" s="11">
        <v>110</v>
      </c>
      <c r="J32" s="11">
        <v>0</v>
      </c>
      <c r="K32" s="11">
        <v>0</v>
      </c>
      <c r="L32" s="11">
        <v>0</v>
      </c>
      <c r="M32" s="11">
        <v>0</v>
      </c>
      <c r="N32" s="11">
        <v>0</v>
      </c>
      <c r="O32" s="11">
        <v>0</v>
      </c>
      <c r="P32" s="10">
        <v>5580</v>
      </c>
    </row>
    <row r="33" spans="1:16" ht="16.5" customHeight="1">
      <c r="A33" s="114" t="s">
        <v>369</v>
      </c>
      <c r="B33" s="10">
        <f t="shared" si="0"/>
        <v>259</v>
      </c>
      <c r="C33" s="11">
        <v>0</v>
      </c>
      <c r="D33" s="11">
        <v>0</v>
      </c>
      <c r="E33" s="11">
        <v>0</v>
      </c>
      <c r="F33" s="11">
        <v>22</v>
      </c>
      <c r="G33" s="11">
        <v>184</v>
      </c>
      <c r="H33" s="11">
        <v>0</v>
      </c>
      <c r="I33" s="11">
        <v>52</v>
      </c>
      <c r="J33" s="11">
        <v>0</v>
      </c>
      <c r="K33" s="11">
        <v>0</v>
      </c>
      <c r="L33" s="11">
        <v>0</v>
      </c>
      <c r="M33" s="11">
        <v>1</v>
      </c>
      <c r="N33" s="11">
        <v>0</v>
      </c>
      <c r="O33" s="11">
        <v>0</v>
      </c>
      <c r="P33" s="10">
        <v>3523</v>
      </c>
    </row>
    <row r="34" spans="1:16" ht="16.5" customHeight="1">
      <c r="A34" s="114" t="s">
        <v>370</v>
      </c>
      <c r="B34" s="10">
        <f t="shared" si="0"/>
        <v>64</v>
      </c>
      <c r="C34" s="11">
        <v>0</v>
      </c>
      <c r="D34" s="11">
        <v>0</v>
      </c>
      <c r="E34" s="11">
        <v>0</v>
      </c>
      <c r="F34" s="11">
        <v>6</v>
      </c>
      <c r="G34" s="11">
        <v>55</v>
      </c>
      <c r="H34" s="11">
        <v>0</v>
      </c>
      <c r="I34" s="11">
        <v>3</v>
      </c>
      <c r="J34" s="11">
        <v>0</v>
      </c>
      <c r="K34" s="11">
        <v>0</v>
      </c>
      <c r="L34" s="11">
        <v>0</v>
      </c>
      <c r="M34" s="11">
        <v>0</v>
      </c>
      <c r="N34" s="11">
        <v>0</v>
      </c>
      <c r="O34" s="11">
        <v>0</v>
      </c>
      <c r="P34" s="10">
        <v>441</v>
      </c>
    </row>
    <row r="35" spans="1:16" ht="16.5" customHeight="1">
      <c r="A35" s="114" t="s">
        <v>375</v>
      </c>
      <c r="B35" s="10">
        <f t="shared" si="0"/>
        <v>139</v>
      </c>
      <c r="C35" s="11">
        <v>1</v>
      </c>
      <c r="D35" s="11">
        <v>2</v>
      </c>
      <c r="E35" s="11">
        <v>0</v>
      </c>
      <c r="F35" s="11">
        <v>37</v>
      </c>
      <c r="G35" s="11">
        <v>54</v>
      </c>
      <c r="H35" s="11">
        <v>0</v>
      </c>
      <c r="I35" s="11">
        <v>39</v>
      </c>
      <c r="J35" s="11">
        <v>1</v>
      </c>
      <c r="K35" s="11">
        <v>0</v>
      </c>
      <c r="L35" s="11">
        <v>0</v>
      </c>
      <c r="M35" s="11">
        <v>5</v>
      </c>
      <c r="N35" s="11">
        <v>0</v>
      </c>
      <c r="O35" s="11">
        <v>0</v>
      </c>
      <c r="P35" s="10">
        <v>1731</v>
      </c>
    </row>
    <row r="36" spans="1:16" ht="16.5" customHeight="1">
      <c r="A36" s="215" t="s">
        <v>376</v>
      </c>
      <c r="B36" s="10">
        <f aca="true" t="shared" si="1" ref="B36:O41">B22+B29</f>
        <v>5627</v>
      </c>
      <c r="C36" s="11">
        <f t="shared" si="1"/>
        <v>11</v>
      </c>
      <c r="D36" s="11">
        <f t="shared" si="1"/>
        <v>330</v>
      </c>
      <c r="E36" s="11">
        <f t="shared" si="1"/>
        <v>1</v>
      </c>
      <c r="F36" s="11">
        <f t="shared" si="1"/>
        <v>549</v>
      </c>
      <c r="G36" s="11">
        <f t="shared" si="1"/>
        <v>2562</v>
      </c>
      <c r="H36" s="11">
        <f t="shared" si="1"/>
        <v>0</v>
      </c>
      <c r="I36" s="11">
        <f t="shared" si="1"/>
        <v>1887</v>
      </c>
      <c r="J36" s="11">
        <f t="shared" si="1"/>
        <v>1</v>
      </c>
      <c r="K36" s="11">
        <f t="shared" si="1"/>
        <v>3</v>
      </c>
      <c r="L36" s="11">
        <f t="shared" si="1"/>
        <v>12</v>
      </c>
      <c r="M36" s="11">
        <f t="shared" si="1"/>
        <v>239</v>
      </c>
      <c r="N36" s="11">
        <f t="shared" si="1"/>
        <v>13</v>
      </c>
      <c r="O36" s="11">
        <f t="shared" si="1"/>
        <v>19</v>
      </c>
      <c r="P36" s="10">
        <v>102767</v>
      </c>
    </row>
    <row r="37" spans="1:16" ht="16.5" customHeight="1">
      <c r="A37" s="113" t="s">
        <v>366</v>
      </c>
      <c r="B37" s="10">
        <f t="shared" si="1"/>
        <v>32</v>
      </c>
      <c r="C37" s="11">
        <f t="shared" si="1"/>
        <v>1</v>
      </c>
      <c r="D37" s="11">
        <f t="shared" si="1"/>
        <v>1</v>
      </c>
      <c r="E37" s="11">
        <f t="shared" si="1"/>
        <v>1</v>
      </c>
      <c r="F37" s="11">
        <f t="shared" si="1"/>
        <v>0</v>
      </c>
      <c r="G37" s="11">
        <f t="shared" si="1"/>
        <v>7</v>
      </c>
      <c r="H37" s="11">
        <f t="shared" si="1"/>
        <v>0</v>
      </c>
      <c r="I37" s="11">
        <f t="shared" si="1"/>
        <v>2</v>
      </c>
      <c r="J37" s="11">
        <f t="shared" si="1"/>
        <v>0</v>
      </c>
      <c r="K37" s="11">
        <f t="shared" si="1"/>
        <v>2</v>
      </c>
      <c r="L37" s="11">
        <f t="shared" si="1"/>
        <v>12</v>
      </c>
      <c r="M37" s="11">
        <f t="shared" si="1"/>
        <v>0</v>
      </c>
      <c r="N37" s="11">
        <f t="shared" si="1"/>
        <v>6</v>
      </c>
      <c r="O37" s="11">
        <f t="shared" si="1"/>
        <v>0</v>
      </c>
      <c r="P37" s="10">
        <v>274</v>
      </c>
    </row>
    <row r="38" spans="1:16" ht="16.5" customHeight="1">
      <c r="A38" s="113" t="s">
        <v>377</v>
      </c>
      <c r="B38" s="10">
        <f t="shared" si="1"/>
        <v>5595</v>
      </c>
      <c r="C38" s="11">
        <f t="shared" si="1"/>
        <v>10</v>
      </c>
      <c r="D38" s="11">
        <f t="shared" si="1"/>
        <v>329</v>
      </c>
      <c r="E38" s="11">
        <f t="shared" si="1"/>
        <v>0</v>
      </c>
      <c r="F38" s="11">
        <f t="shared" si="1"/>
        <v>549</v>
      </c>
      <c r="G38" s="11">
        <f t="shared" si="1"/>
        <v>2555</v>
      </c>
      <c r="H38" s="11">
        <f t="shared" si="1"/>
        <v>0</v>
      </c>
      <c r="I38" s="11">
        <f t="shared" si="1"/>
        <v>1885</v>
      </c>
      <c r="J38" s="11">
        <f t="shared" si="1"/>
        <v>1</v>
      </c>
      <c r="K38" s="11">
        <f t="shared" si="1"/>
        <v>1</v>
      </c>
      <c r="L38" s="11">
        <f t="shared" si="1"/>
        <v>0</v>
      </c>
      <c r="M38" s="11">
        <f t="shared" si="1"/>
        <v>239</v>
      </c>
      <c r="N38" s="11">
        <f t="shared" si="1"/>
        <v>7</v>
      </c>
      <c r="O38" s="11">
        <f t="shared" si="1"/>
        <v>19</v>
      </c>
      <c r="P38" s="10">
        <v>102493</v>
      </c>
    </row>
    <row r="39" spans="1:16" ht="16.5" customHeight="1">
      <c r="A39" s="114" t="s">
        <v>378</v>
      </c>
      <c r="B39" s="10">
        <f t="shared" si="1"/>
        <v>1641</v>
      </c>
      <c r="C39" s="11">
        <f t="shared" si="1"/>
        <v>5</v>
      </c>
      <c r="D39" s="11">
        <f t="shared" si="1"/>
        <v>112</v>
      </c>
      <c r="E39" s="11">
        <f t="shared" si="1"/>
        <v>0</v>
      </c>
      <c r="F39" s="11">
        <f t="shared" si="1"/>
        <v>235</v>
      </c>
      <c r="G39" s="11">
        <f t="shared" si="1"/>
        <v>747</v>
      </c>
      <c r="H39" s="11">
        <f t="shared" si="1"/>
        <v>0</v>
      </c>
      <c r="I39" s="11">
        <f t="shared" si="1"/>
        <v>440</v>
      </c>
      <c r="J39" s="11">
        <f t="shared" si="1"/>
        <v>0</v>
      </c>
      <c r="K39" s="11">
        <f t="shared" si="1"/>
        <v>1</v>
      </c>
      <c r="L39" s="11">
        <f t="shared" si="1"/>
        <v>0</v>
      </c>
      <c r="M39" s="11">
        <f t="shared" si="1"/>
        <v>95</v>
      </c>
      <c r="N39" s="11">
        <f t="shared" si="1"/>
        <v>3</v>
      </c>
      <c r="O39" s="11">
        <f t="shared" si="1"/>
        <v>3</v>
      </c>
      <c r="P39" s="10">
        <v>37606</v>
      </c>
    </row>
    <row r="40" spans="1:16" ht="16.5" customHeight="1">
      <c r="A40" s="114" t="s">
        <v>369</v>
      </c>
      <c r="B40" s="10">
        <f t="shared" si="1"/>
        <v>3350</v>
      </c>
      <c r="C40" s="11">
        <f t="shared" si="1"/>
        <v>4</v>
      </c>
      <c r="D40" s="11">
        <f t="shared" si="1"/>
        <v>179</v>
      </c>
      <c r="E40" s="11">
        <f t="shared" si="1"/>
        <v>0</v>
      </c>
      <c r="F40" s="11">
        <f t="shared" si="1"/>
        <v>191</v>
      </c>
      <c r="G40" s="11">
        <f t="shared" si="1"/>
        <v>1521</v>
      </c>
      <c r="H40" s="11">
        <f t="shared" si="1"/>
        <v>0</v>
      </c>
      <c r="I40" s="11">
        <f t="shared" si="1"/>
        <v>1341</v>
      </c>
      <c r="J40" s="11">
        <f t="shared" si="1"/>
        <v>0</v>
      </c>
      <c r="K40" s="11">
        <f t="shared" si="1"/>
        <v>0</v>
      </c>
      <c r="L40" s="11">
        <f t="shared" si="1"/>
        <v>0</v>
      </c>
      <c r="M40" s="11">
        <f t="shared" si="1"/>
        <v>99</v>
      </c>
      <c r="N40" s="11">
        <f t="shared" si="1"/>
        <v>0</v>
      </c>
      <c r="O40" s="11">
        <f t="shared" si="1"/>
        <v>15</v>
      </c>
      <c r="P40" s="10">
        <v>57500</v>
      </c>
    </row>
    <row r="41" spans="1:16" ht="16.5" customHeight="1">
      <c r="A41" s="115" t="s">
        <v>370</v>
      </c>
      <c r="B41" s="37">
        <f t="shared" si="1"/>
        <v>463</v>
      </c>
      <c r="C41" s="38">
        <f t="shared" si="1"/>
        <v>0</v>
      </c>
      <c r="D41" s="38">
        <f t="shared" si="1"/>
        <v>35</v>
      </c>
      <c r="E41" s="38">
        <f t="shared" si="1"/>
        <v>0</v>
      </c>
      <c r="F41" s="38">
        <f t="shared" si="1"/>
        <v>86</v>
      </c>
      <c r="G41" s="38">
        <f t="shared" si="1"/>
        <v>233</v>
      </c>
      <c r="H41" s="38">
        <f t="shared" si="1"/>
        <v>0</v>
      </c>
      <c r="I41" s="38">
        <f t="shared" si="1"/>
        <v>65</v>
      </c>
      <c r="J41" s="38">
        <f t="shared" si="1"/>
        <v>0</v>
      </c>
      <c r="K41" s="38">
        <f t="shared" si="1"/>
        <v>0</v>
      </c>
      <c r="L41" s="38">
        <f t="shared" si="1"/>
        <v>0</v>
      </c>
      <c r="M41" s="38">
        <f t="shared" si="1"/>
        <v>39</v>
      </c>
      <c r="N41" s="38">
        <f t="shared" si="1"/>
        <v>4</v>
      </c>
      <c r="O41" s="38">
        <f t="shared" si="1"/>
        <v>1</v>
      </c>
      <c r="P41" s="37">
        <v>5522</v>
      </c>
    </row>
    <row r="42" spans="1:16" ht="16.5" customHeight="1">
      <c r="A42" s="216"/>
      <c r="B42" s="66"/>
      <c r="C42" s="66"/>
      <c r="D42" s="66"/>
      <c r="E42" s="66"/>
      <c r="F42" s="66"/>
      <c r="G42" s="66"/>
      <c r="H42" s="66"/>
      <c r="I42" s="66"/>
      <c r="J42" s="66"/>
      <c r="K42" s="66"/>
      <c r="L42" s="66"/>
      <c r="M42" s="66"/>
      <c r="N42" s="66"/>
      <c r="O42" s="66"/>
      <c r="P42" s="66"/>
    </row>
    <row r="43" spans="1:16" ht="16.5" customHeight="1">
      <c r="A43" s="216"/>
      <c r="B43" s="66"/>
      <c r="C43" s="66"/>
      <c r="D43" s="66"/>
      <c r="E43" s="66"/>
      <c r="F43" s="66"/>
      <c r="G43" s="66"/>
      <c r="H43" s="66"/>
      <c r="I43" s="66"/>
      <c r="J43" s="66"/>
      <c r="K43" s="66"/>
      <c r="L43" s="66"/>
      <c r="M43" s="66"/>
      <c r="N43" s="66"/>
      <c r="O43" s="66"/>
      <c r="P43" s="66"/>
    </row>
    <row r="44" spans="1:16" ht="16.5" customHeight="1">
      <c r="A44" s="257" t="s">
        <v>379</v>
      </c>
      <c r="B44" s="110"/>
      <c r="C44" s="110"/>
      <c r="D44" s="110"/>
      <c r="E44" s="110"/>
      <c r="F44" s="110"/>
      <c r="G44" s="110"/>
      <c r="H44" s="110"/>
      <c r="I44" s="110"/>
      <c r="J44" s="110"/>
      <c r="K44" s="110"/>
      <c r="L44" s="110"/>
      <c r="M44" s="110"/>
      <c r="N44" s="110"/>
      <c r="O44" s="110"/>
      <c r="P44" s="110"/>
    </row>
    <row r="45" spans="1:16" ht="16.5" customHeight="1">
      <c r="A45" s="258" t="s">
        <v>380</v>
      </c>
      <c r="B45" s="2"/>
      <c r="C45" s="2"/>
      <c r="D45" s="2"/>
      <c r="E45" s="2"/>
      <c r="F45" s="2"/>
      <c r="G45" s="2"/>
      <c r="H45" s="2"/>
      <c r="I45" s="2"/>
      <c r="J45" s="2"/>
      <c r="K45" s="2"/>
      <c r="L45" s="2"/>
      <c r="M45" s="2"/>
      <c r="N45" s="2"/>
      <c r="O45" s="2"/>
      <c r="P45" s="2"/>
    </row>
    <row r="46" spans="1:16" ht="27" customHeight="1">
      <c r="A46" s="112" t="s">
        <v>381</v>
      </c>
      <c r="B46" s="2"/>
      <c r="C46" s="2"/>
      <c r="D46" s="2"/>
      <c r="E46" s="2"/>
      <c r="F46" s="2"/>
      <c r="G46" s="2"/>
      <c r="H46" s="2"/>
      <c r="I46" s="2"/>
      <c r="J46" s="2"/>
      <c r="K46" s="2"/>
      <c r="L46" s="2"/>
      <c r="M46" s="2"/>
      <c r="N46" s="2"/>
      <c r="O46" s="2"/>
      <c r="P46" s="2"/>
    </row>
    <row r="47" spans="1:16" ht="34.5" customHeight="1">
      <c r="A47" s="158"/>
      <c r="B47" s="4" t="s">
        <v>2</v>
      </c>
      <c r="C47" s="267" t="s">
        <v>3</v>
      </c>
      <c r="D47" s="267" t="s">
        <v>4</v>
      </c>
      <c r="E47" s="267" t="s">
        <v>5</v>
      </c>
      <c r="F47" s="267" t="s">
        <v>6</v>
      </c>
      <c r="G47" s="267" t="s">
        <v>7</v>
      </c>
      <c r="H47" s="267" t="s">
        <v>8</v>
      </c>
      <c r="I47" s="267" t="s">
        <v>9</v>
      </c>
      <c r="J47" s="267" t="s">
        <v>10</v>
      </c>
      <c r="K47" s="267" t="s">
        <v>11</v>
      </c>
      <c r="L47" s="267" t="s">
        <v>12</v>
      </c>
      <c r="M47" s="267" t="s">
        <v>13</v>
      </c>
      <c r="N47" s="267" t="s">
        <v>14</v>
      </c>
      <c r="O47" s="267" t="s">
        <v>15</v>
      </c>
      <c r="P47" s="4" t="s">
        <v>16</v>
      </c>
    </row>
    <row r="48" spans="1:16" ht="16.5" customHeight="1">
      <c r="A48" s="195" t="s">
        <v>382</v>
      </c>
      <c r="B48" s="10"/>
      <c r="C48" s="11"/>
      <c r="D48" s="11"/>
      <c r="E48" s="11"/>
      <c r="F48" s="11"/>
      <c r="G48" s="11"/>
      <c r="H48" s="11"/>
      <c r="I48" s="11"/>
      <c r="J48" s="11"/>
      <c r="K48" s="11"/>
      <c r="L48" s="11"/>
      <c r="M48" s="11"/>
      <c r="N48" s="11"/>
      <c r="O48" s="11"/>
      <c r="P48" s="10"/>
    </row>
    <row r="49" spans="1:16" ht="16.5" customHeight="1">
      <c r="A49" s="217" t="s">
        <v>383</v>
      </c>
      <c r="B49" s="10">
        <f>SUM(C49:O49)</f>
        <v>10355</v>
      </c>
      <c r="C49" s="11">
        <v>160</v>
      </c>
      <c r="D49" s="11">
        <v>630</v>
      </c>
      <c r="E49" s="11">
        <v>168</v>
      </c>
      <c r="F49" s="11">
        <v>1319</v>
      </c>
      <c r="G49" s="11">
        <v>2896</v>
      </c>
      <c r="H49" s="11">
        <v>166</v>
      </c>
      <c r="I49" s="11">
        <v>2612</v>
      </c>
      <c r="J49" s="11">
        <v>162</v>
      </c>
      <c r="K49" s="11">
        <v>59</v>
      </c>
      <c r="L49" s="11">
        <v>296</v>
      </c>
      <c r="M49" s="11">
        <v>992</v>
      </c>
      <c r="N49" s="11">
        <v>427</v>
      </c>
      <c r="O49" s="11">
        <v>468</v>
      </c>
      <c r="P49" s="10">
        <v>121746</v>
      </c>
    </row>
    <row r="50" spans="1:16" ht="16.5" customHeight="1">
      <c r="A50" s="217" t="s">
        <v>384</v>
      </c>
      <c r="B50" s="10">
        <f>SUM(C50:O50)</f>
        <v>7493</v>
      </c>
      <c r="C50" s="11">
        <v>144</v>
      </c>
      <c r="D50" s="11">
        <v>471</v>
      </c>
      <c r="E50" s="11">
        <v>140</v>
      </c>
      <c r="F50" s="11">
        <v>995</v>
      </c>
      <c r="G50" s="11">
        <v>2080</v>
      </c>
      <c r="H50" s="11">
        <v>123</v>
      </c>
      <c r="I50" s="11">
        <v>1769</v>
      </c>
      <c r="J50" s="11">
        <v>123</v>
      </c>
      <c r="K50" s="11">
        <v>42</v>
      </c>
      <c r="L50" s="11">
        <v>233</v>
      </c>
      <c r="M50" s="11">
        <v>672</v>
      </c>
      <c r="N50" s="11">
        <v>329</v>
      </c>
      <c r="O50" s="11">
        <v>372</v>
      </c>
      <c r="P50" s="10">
        <v>75982</v>
      </c>
    </row>
    <row r="51" spans="1:16" ht="16.5" customHeight="1">
      <c r="A51" s="217" t="s">
        <v>385</v>
      </c>
      <c r="B51" s="10">
        <f>SUM(C51:O51)</f>
        <v>2862</v>
      </c>
      <c r="C51" s="11">
        <v>16</v>
      </c>
      <c r="D51" s="11">
        <v>159</v>
      </c>
      <c r="E51" s="11">
        <v>28</v>
      </c>
      <c r="F51" s="11">
        <v>324</v>
      </c>
      <c r="G51" s="11">
        <v>816</v>
      </c>
      <c r="H51" s="11">
        <v>43</v>
      </c>
      <c r="I51" s="11">
        <v>843</v>
      </c>
      <c r="J51" s="11">
        <v>39</v>
      </c>
      <c r="K51" s="11">
        <v>17</v>
      </c>
      <c r="L51" s="11">
        <v>63</v>
      </c>
      <c r="M51" s="11">
        <v>320</v>
      </c>
      <c r="N51" s="11">
        <v>98</v>
      </c>
      <c r="O51" s="11">
        <v>96</v>
      </c>
      <c r="P51" s="10">
        <v>45764</v>
      </c>
    </row>
    <row r="52" spans="1:16" ht="16.5" customHeight="1">
      <c r="A52" s="178" t="s">
        <v>386</v>
      </c>
      <c r="B52" s="23">
        <v>10.3</v>
      </c>
      <c r="C52" s="24">
        <v>7.4</v>
      </c>
      <c r="D52" s="24">
        <v>10.9</v>
      </c>
      <c r="E52" s="24">
        <v>4.7</v>
      </c>
      <c r="F52" s="24">
        <v>10.5</v>
      </c>
      <c r="G52" s="24">
        <v>10.4</v>
      </c>
      <c r="H52" s="24">
        <v>6.8</v>
      </c>
      <c r="I52" s="24">
        <v>11.6</v>
      </c>
      <c r="J52" s="24">
        <v>7.2</v>
      </c>
      <c r="K52" s="24">
        <v>5.5</v>
      </c>
      <c r="L52" s="24">
        <v>8.6</v>
      </c>
      <c r="M52" s="24">
        <v>12.3</v>
      </c>
      <c r="N52" s="24">
        <v>8</v>
      </c>
      <c r="O52" s="24">
        <v>13.8</v>
      </c>
      <c r="P52" s="23">
        <v>10.8</v>
      </c>
    </row>
    <row r="53" spans="1:16" ht="24" customHeight="1">
      <c r="A53" s="245" t="s">
        <v>387</v>
      </c>
      <c r="B53" s="23"/>
      <c r="C53" s="24"/>
      <c r="D53" s="24"/>
      <c r="E53" s="24"/>
      <c r="F53" s="24"/>
      <c r="G53" s="24"/>
      <c r="H53" s="24"/>
      <c r="I53" s="24"/>
      <c r="J53" s="24"/>
      <c r="K53" s="24"/>
      <c r="L53" s="24"/>
      <c r="M53" s="24"/>
      <c r="N53" s="24"/>
      <c r="O53" s="24"/>
      <c r="P53" s="23"/>
    </row>
    <row r="54" spans="1:16" ht="16.5" customHeight="1">
      <c r="A54" s="217" t="s">
        <v>388</v>
      </c>
      <c r="B54" s="10">
        <f>SUM(C54:O54)</f>
        <v>4634.93</v>
      </c>
      <c r="C54" s="11">
        <v>170.41</v>
      </c>
      <c r="D54" s="11">
        <v>398</v>
      </c>
      <c r="E54" s="11">
        <v>147.17</v>
      </c>
      <c r="F54" s="11">
        <v>478.68</v>
      </c>
      <c r="G54" s="11">
        <v>1085.67</v>
      </c>
      <c r="H54" s="11">
        <v>185.3</v>
      </c>
      <c r="I54" s="11">
        <v>750.44</v>
      </c>
      <c r="J54" s="11">
        <v>204.1</v>
      </c>
      <c r="K54" s="11">
        <v>48.76</v>
      </c>
      <c r="L54" s="11">
        <v>206.17</v>
      </c>
      <c r="M54" s="11">
        <v>374.76</v>
      </c>
      <c r="N54" s="11">
        <v>334.94</v>
      </c>
      <c r="O54" s="11">
        <v>250.53</v>
      </c>
      <c r="P54" s="10">
        <v>57425.01000000001</v>
      </c>
    </row>
    <row r="55" spans="1:16" ht="24" customHeight="1">
      <c r="A55" s="178" t="s">
        <v>389</v>
      </c>
      <c r="B55" s="23">
        <v>37.3</v>
      </c>
      <c r="C55" s="24">
        <v>39.9</v>
      </c>
      <c r="D55" s="24">
        <v>37.7</v>
      </c>
      <c r="E55" s="24">
        <v>37.8</v>
      </c>
      <c r="F55" s="24">
        <v>34.1</v>
      </c>
      <c r="G55" s="24">
        <v>38.3</v>
      </c>
      <c r="H55" s="24">
        <v>47.2</v>
      </c>
      <c r="I55" s="24">
        <v>32.7</v>
      </c>
      <c r="J55" s="24">
        <v>50.1</v>
      </c>
      <c r="K55" s="24">
        <v>39</v>
      </c>
      <c r="L55" s="24">
        <v>40.7</v>
      </c>
      <c r="M55" s="24">
        <v>32.6</v>
      </c>
      <c r="N55" s="24">
        <v>41.5</v>
      </c>
      <c r="O55" s="24">
        <v>40.9</v>
      </c>
      <c r="P55" s="23">
        <v>38.8</v>
      </c>
    </row>
    <row r="56" spans="1:16" ht="16.5" customHeight="1">
      <c r="A56" s="179" t="s">
        <v>390</v>
      </c>
      <c r="B56" s="25">
        <v>0.9</v>
      </c>
      <c r="C56" s="26">
        <v>1.3</v>
      </c>
      <c r="D56" s="26">
        <v>0.8</v>
      </c>
      <c r="E56" s="26">
        <v>1.5</v>
      </c>
      <c r="F56" s="26">
        <v>0.9</v>
      </c>
      <c r="G56" s="26">
        <v>1</v>
      </c>
      <c r="H56" s="26">
        <v>1.4</v>
      </c>
      <c r="I56" s="26">
        <v>0.6</v>
      </c>
      <c r="J56" s="26">
        <v>1.8</v>
      </c>
      <c r="K56" s="26">
        <v>1.5</v>
      </c>
      <c r="L56" s="26">
        <v>0.9</v>
      </c>
      <c r="M56" s="26">
        <v>0.7</v>
      </c>
      <c r="N56" s="26">
        <v>1.1</v>
      </c>
      <c r="O56" s="26">
        <v>1.1</v>
      </c>
      <c r="P56" s="25">
        <v>1.1</v>
      </c>
    </row>
    <row r="57" spans="1:16" ht="28.5" customHeight="1">
      <c r="A57" s="54" t="s">
        <v>391</v>
      </c>
      <c r="B57" s="66"/>
      <c r="C57" s="66"/>
      <c r="D57" s="66"/>
      <c r="E57" s="66"/>
      <c r="F57" s="66"/>
      <c r="G57" s="66"/>
      <c r="H57" s="66"/>
      <c r="I57" s="66"/>
      <c r="J57" s="66"/>
      <c r="K57" s="66"/>
      <c r="L57" s="66"/>
      <c r="M57" s="66"/>
      <c r="N57" s="66"/>
      <c r="O57" s="66"/>
      <c r="P57" s="66"/>
    </row>
    <row r="58" spans="1:16" ht="16.5" customHeight="1">
      <c r="A58" s="198"/>
      <c r="B58" s="66"/>
      <c r="C58" s="66"/>
      <c r="D58" s="66"/>
      <c r="E58" s="66"/>
      <c r="F58" s="66"/>
      <c r="G58" s="66"/>
      <c r="H58" s="66"/>
      <c r="I58" s="66"/>
      <c r="J58" s="66"/>
      <c r="K58" s="66"/>
      <c r="L58" s="66"/>
      <c r="M58" s="66"/>
      <c r="N58" s="66"/>
      <c r="O58" s="66"/>
      <c r="P58" s="66"/>
    </row>
    <row r="59" spans="1:16" ht="16.5" customHeight="1">
      <c r="A59" s="257" t="s">
        <v>392</v>
      </c>
      <c r="B59" s="110"/>
      <c r="C59" s="110"/>
      <c r="D59" s="110"/>
      <c r="E59" s="110"/>
      <c r="F59" s="110"/>
      <c r="G59" s="110"/>
      <c r="H59" s="110"/>
      <c r="I59" s="110"/>
      <c r="J59" s="110"/>
      <c r="K59" s="110"/>
      <c r="L59" s="110"/>
      <c r="M59" s="110"/>
      <c r="N59" s="110"/>
      <c r="O59" s="110"/>
      <c r="P59" s="110"/>
    </row>
    <row r="60" spans="1:16" ht="29.25" customHeight="1">
      <c r="A60" s="258" t="s">
        <v>393</v>
      </c>
      <c r="B60" s="110"/>
      <c r="C60" s="110"/>
      <c r="D60" s="110"/>
      <c r="E60" s="110"/>
      <c r="F60" s="110"/>
      <c r="G60" s="110"/>
      <c r="H60" s="110"/>
      <c r="I60" s="110"/>
      <c r="J60" s="110"/>
      <c r="K60" s="110"/>
      <c r="L60" s="110"/>
      <c r="M60" s="110"/>
      <c r="N60" s="110"/>
      <c r="O60" s="110"/>
      <c r="P60" s="110"/>
    </row>
    <row r="61" spans="1:16" ht="29.25" customHeight="1">
      <c r="A61" s="77" t="s">
        <v>394</v>
      </c>
      <c r="B61" s="110"/>
      <c r="C61" s="110"/>
      <c r="D61" s="110"/>
      <c r="E61" s="110"/>
      <c r="F61" s="110"/>
      <c r="G61" s="110"/>
      <c r="H61" s="110"/>
      <c r="I61" s="110"/>
      <c r="J61" s="110"/>
      <c r="K61" s="110"/>
      <c r="L61" s="110"/>
      <c r="M61" s="110"/>
      <c r="N61" s="110"/>
      <c r="O61" s="110"/>
      <c r="P61" s="110"/>
    </row>
    <row r="62" spans="1:16" ht="31.5" customHeight="1">
      <c r="A62" s="158"/>
      <c r="B62" s="4" t="s">
        <v>2</v>
      </c>
      <c r="C62" s="267" t="s">
        <v>3</v>
      </c>
      <c r="D62" s="267" t="s">
        <v>4</v>
      </c>
      <c r="E62" s="267" t="s">
        <v>5</v>
      </c>
      <c r="F62" s="267" t="s">
        <v>6</v>
      </c>
      <c r="G62" s="267" t="s">
        <v>7</v>
      </c>
      <c r="H62" s="267" t="s">
        <v>8</v>
      </c>
      <c r="I62" s="267" t="s">
        <v>9</v>
      </c>
      <c r="J62" s="267" t="s">
        <v>10</v>
      </c>
      <c r="K62" s="267" t="s">
        <v>11</v>
      </c>
      <c r="L62" s="267" t="s">
        <v>12</v>
      </c>
      <c r="M62" s="267" t="s">
        <v>13</v>
      </c>
      <c r="N62" s="267" t="s">
        <v>14</v>
      </c>
      <c r="O62" s="267" t="s">
        <v>15</v>
      </c>
      <c r="P62" s="4" t="s">
        <v>16</v>
      </c>
    </row>
    <row r="63" spans="1:16" ht="16.5" customHeight="1">
      <c r="A63" s="218" t="s">
        <v>395</v>
      </c>
      <c r="B63" s="6"/>
      <c r="C63" s="7"/>
      <c r="D63" s="7"/>
      <c r="E63" s="7"/>
      <c r="F63" s="7"/>
      <c r="G63" s="7"/>
      <c r="H63" s="7"/>
      <c r="I63" s="7"/>
      <c r="J63" s="7"/>
      <c r="K63" s="7"/>
      <c r="L63" s="7"/>
      <c r="M63" s="7"/>
      <c r="N63" s="7"/>
      <c r="O63" s="7"/>
      <c r="P63" s="6"/>
    </row>
    <row r="64" spans="1:16" ht="16.5" customHeight="1">
      <c r="A64" s="104" t="s">
        <v>396</v>
      </c>
      <c r="B64" s="10"/>
      <c r="C64" s="11"/>
      <c r="D64" s="11"/>
      <c r="E64" s="11"/>
      <c r="F64" s="11"/>
      <c r="G64" s="11"/>
      <c r="H64" s="11"/>
      <c r="I64" s="11"/>
      <c r="J64" s="11"/>
      <c r="K64" s="11"/>
      <c r="L64" s="11"/>
      <c r="M64" s="11"/>
      <c r="N64" s="11"/>
      <c r="O64" s="11"/>
      <c r="P64" s="10"/>
    </row>
    <row r="65" spans="1:16" ht="16.5" customHeight="1">
      <c r="A65" s="162" t="s">
        <v>397</v>
      </c>
      <c r="B65" s="10">
        <f>SUM(C65:O65)</f>
        <v>2699</v>
      </c>
      <c r="C65" s="11">
        <v>82</v>
      </c>
      <c r="D65" s="11">
        <v>138</v>
      </c>
      <c r="E65" s="11">
        <v>77</v>
      </c>
      <c r="F65" s="11">
        <v>226</v>
      </c>
      <c r="G65" s="11">
        <v>926</v>
      </c>
      <c r="H65" s="11">
        <v>36</v>
      </c>
      <c r="I65" s="11">
        <v>601</v>
      </c>
      <c r="J65" s="11">
        <v>61</v>
      </c>
      <c r="K65" s="11">
        <v>36</v>
      </c>
      <c r="L65" s="11">
        <v>95</v>
      </c>
      <c r="M65" s="11">
        <v>249</v>
      </c>
      <c r="N65" s="11">
        <v>87</v>
      </c>
      <c r="O65" s="11">
        <v>85</v>
      </c>
      <c r="P65" s="10">
        <v>43314</v>
      </c>
    </row>
    <row r="66" spans="1:16" ht="16.5" customHeight="1">
      <c r="A66" s="162" t="s">
        <v>398</v>
      </c>
      <c r="B66" s="10">
        <f>SUM(C66:O66)</f>
        <v>4044</v>
      </c>
      <c r="C66" s="11">
        <v>202</v>
      </c>
      <c r="D66" s="11">
        <v>250</v>
      </c>
      <c r="E66" s="11">
        <v>144</v>
      </c>
      <c r="F66" s="11">
        <v>625</v>
      </c>
      <c r="G66" s="11">
        <v>711</v>
      </c>
      <c r="H66" s="11">
        <v>185</v>
      </c>
      <c r="I66" s="11">
        <v>633</v>
      </c>
      <c r="J66" s="11">
        <v>160</v>
      </c>
      <c r="K66" s="11">
        <v>100</v>
      </c>
      <c r="L66" s="11">
        <v>238</v>
      </c>
      <c r="M66" s="11">
        <v>312</v>
      </c>
      <c r="N66" s="11">
        <v>260</v>
      </c>
      <c r="O66" s="11">
        <v>224</v>
      </c>
      <c r="P66" s="10">
        <v>39792</v>
      </c>
    </row>
    <row r="67" spans="1:16" ht="16.5" customHeight="1">
      <c r="A67" s="162" t="s">
        <v>399</v>
      </c>
      <c r="B67" s="10">
        <f>SUM(C67:O67)</f>
        <v>2200</v>
      </c>
      <c r="C67" s="11">
        <v>52</v>
      </c>
      <c r="D67" s="11">
        <v>118</v>
      </c>
      <c r="E67" s="11">
        <v>21</v>
      </c>
      <c r="F67" s="11">
        <v>278</v>
      </c>
      <c r="G67" s="11">
        <v>875</v>
      </c>
      <c r="H67" s="11">
        <v>43</v>
      </c>
      <c r="I67" s="11">
        <v>225</v>
      </c>
      <c r="J67" s="11">
        <v>45</v>
      </c>
      <c r="K67" s="11">
        <v>33</v>
      </c>
      <c r="L67" s="11">
        <v>116</v>
      </c>
      <c r="M67" s="11">
        <v>310</v>
      </c>
      <c r="N67" s="11">
        <v>7</v>
      </c>
      <c r="O67" s="11">
        <v>77</v>
      </c>
      <c r="P67" s="10">
        <v>36670</v>
      </c>
    </row>
    <row r="68" spans="1:16" ht="16.5" customHeight="1">
      <c r="A68" s="162" t="s">
        <v>400</v>
      </c>
      <c r="B68" s="10">
        <f>SUM(C68:O68)</f>
        <v>381</v>
      </c>
      <c r="C68" s="11">
        <v>0</v>
      </c>
      <c r="D68" s="11">
        <v>60</v>
      </c>
      <c r="E68" s="11">
        <v>20</v>
      </c>
      <c r="F68" s="11">
        <v>50</v>
      </c>
      <c r="G68" s="11">
        <v>98</v>
      </c>
      <c r="H68" s="11">
        <v>0</v>
      </c>
      <c r="I68" s="11">
        <v>60</v>
      </c>
      <c r="J68" s="11">
        <v>0</v>
      </c>
      <c r="K68" s="11">
        <v>0</v>
      </c>
      <c r="L68" s="11">
        <v>30</v>
      </c>
      <c r="M68" s="11">
        <v>0</v>
      </c>
      <c r="N68" s="11">
        <v>30</v>
      </c>
      <c r="O68" s="11">
        <v>33</v>
      </c>
      <c r="P68" s="10">
        <v>4402</v>
      </c>
    </row>
    <row r="69" spans="1:16" ht="16.5" customHeight="1">
      <c r="A69" s="104" t="s">
        <v>401</v>
      </c>
      <c r="B69" s="10"/>
      <c r="C69" s="11"/>
      <c r="D69" s="11"/>
      <c r="E69" s="11"/>
      <c r="F69" s="11"/>
      <c r="G69" s="11"/>
      <c r="H69" s="11"/>
      <c r="I69" s="11"/>
      <c r="J69" s="11"/>
      <c r="K69" s="11"/>
      <c r="L69" s="11"/>
      <c r="M69" s="11"/>
      <c r="N69" s="11"/>
      <c r="O69" s="11"/>
      <c r="P69" s="10"/>
    </row>
    <row r="70" spans="1:16" ht="16.5" customHeight="1">
      <c r="A70" s="162" t="s">
        <v>402</v>
      </c>
      <c r="B70" s="10">
        <f>SUM(C70:O70)</f>
        <v>1408</v>
      </c>
      <c r="C70" s="11">
        <v>47</v>
      </c>
      <c r="D70" s="11">
        <v>100</v>
      </c>
      <c r="E70" s="11">
        <v>66</v>
      </c>
      <c r="F70" s="11">
        <v>186</v>
      </c>
      <c r="G70" s="11">
        <v>253</v>
      </c>
      <c r="H70" s="11">
        <v>36</v>
      </c>
      <c r="I70" s="11">
        <v>283</v>
      </c>
      <c r="J70" s="11">
        <v>55</v>
      </c>
      <c r="K70" s="11">
        <v>37</v>
      </c>
      <c r="L70" s="11">
        <v>100</v>
      </c>
      <c r="M70" s="11">
        <v>115</v>
      </c>
      <c r="N70" s="11">
        <v>70</v>
      </c>
      <c r="O70" s="11">
        <v>60</v>
      </c>
      <c r="P70" s="10">
        <v>15856</v>
      </c>
    </row>
    <row r="71" spans="1:16" ht="16.5" customHeight="1">
      <c r="A71" s="162" t="s">
        <v>403</v>
      </c>
      <c r="B71" s="10">
        <f>SUM(C71:O71)</f>
        <v>1681</v>
      </c>
      <c r="C71" s="11">
        <v>6</v>
      </c>
      <c r="D71" s="11">
        <v>22</v>
      </c>
      <c r="E71" s="11">
        <v>0</v>
      </c>
      <c r="F71" s="11">
        <v>0</v>
      </c>
      <c r="G71" s="11">
        <v>751</v>
      </c>
      <c r="H71" s="11">
        <v>25</v>
      </c>
      <c r="I71" s="11">
        <v>575</v>
      </c>
      <c r="J71" s="11">
        <v>57</v>
      </c>
      <c r="K71" s="11">
        <v>0</v>
      </c>
      <c r="L71" s="11">
        <v>0</v>
      </c>
      <c r="M71" s="11">
        <v>220</v>
      </c>
      <c r="N71" s="11">
        <v>25</v>
      </c>
      <c r="O71" s="11">
        <v>0</v>
      </c>
      <c r="P71" s="10">
        <v>95659</v>
      </c>
    </row>
    <row r="72" spans="1:16" ht="16.5" customHeight="1">
      <c r="A72" s="162" t="s">
        <v>404</v>
      </c>
      <c r="B72" s="10">
        <f>SUM(C72:O72)</f>
        <v>3536</v>
      </c>
      <c r="C72" s="11">
        <v>28</v>
      </c>
      <c r="D72" s="11">
        <v>178</v>
      </c>
      <c r="E72" s="11">
        <v>223</v>
      </c>
      <c r="F72" s="11">
        <v>441</v>
      </c>
      <c r="G72" s="11">
        <v>1069</v>
      </c>
      <c r="H72" s="11">
        <v>122</v>
      </c>
      <c r="I72" s="11">
        <v>683</v>
      </c>
      <c r="J72" s="11">
        <v>93</v>
      </c>
      <c r="K72" s="11">
        <v>0</v>
      </c>
      <c r="L72" s="11">
        <v>129</v>
      </c>
      <c r="M72" s="11">
        <v>116</v>
      </c>
      <c r="N72" s="11">
        <v>384</v>
      </c>
      <c r="O72" s="11">
        <v>70</v>
      </c>
      <c r="P72" s="10">
        <v>48376</v>
      </c>
    </row>
    <row r="73" spans="1:16" ht="16.5" customHeight="1">
      <c r="A73" s="162" t="s">
        <v>405</v>
      </c>
      <c r="B73" s="10">
        <f>SUM(C73:O73)</f>
        <v>158</v>
      </c>
      <c r="C73" s="11">
        <v>0</v>
      </c>
      <c r="D73" s="11">
        <v>0</v>
      </c>
      <c r="E73" s="11">
        <v>0</v>
      </c>
      <c r="F73" s="11">
        <v>0</v>
      </c>
      <c r="G73" s="11">
        <v>158</v>
      </c>
      <c r="H73" s="11">
        <v>0</v>
      </c>
      <c r="I73" s="11">
        <v>0</v>
      </c>
      <c r="J73" s="11">
        <v>0</v>
      </c>
      <c r="K73" s="11">
        <v>0</v>
      </c>
      <c r="L73" s="11">
        <v>0</v>
      </c>
      <c r="M73" s="11">
        <v>0</v>
      </c>
      <c r="N73" s="11">
        <v>0</v>
      </c>
      <c r="O73" s="11">
        <v>0</v>
      </c>
      <c r="P73" s="10">
        <v>39982</v>
      </c>
    </row>
    <row r="74" spans="1:16" ht="16.5" customHeight="1">
      <c r="A74" s="104" t="s">
        <v>406</v>
      </c>
      <c r="B74" s="10"/>
      <c r="C74" s="11"/>
      <c r="D74" s="11"/>
      <c r="E74" s="11"/>
      <c r="F74" s="11"/>
      <c r="G74" s="11"/>
      <c r="H74" s="11"/>
      <c r="I74" s="11"/>
      <c r="J74" s="11"/>
      <c r="K74" s="11"/>
      <c r="L74" s="11"/>
      <c r="M74" s="11"/>
      <c r="N74" s="11"/>
      <c r="O74" s="11"/>
      <c r="P74" s="10"/>
    </row>
    <row r="75" spans="1:16" ht="16.5" customHeight="1">
      <c r="A75" s="162" t="s">
        <v>407</v>
      </c>
      <c r="B75" s="10">
        <f>SUM(C75:O75)</f>
        <v>2536</v>
      </c>
      <c r="C75" s="11">
        <v>90</v>
      </c>
      <c r="D75" s="11">
        <v>130</v>
      </c>
      <c r="E75" s="11">
        <v>43</v>
      </c>
      <c r="F75" s="11">
        <v>233</v>
      </c>
      <c r="G75" s="11">
        <v>1103</v>
      </c>
      <c r="H75" s="11">
        <v>45</v>
      </c>
      <c r="I75" s="11">
        <v>279</v>
      </c>
      <c r="J75" s="11">
        <v>45</v>
      </c>
      <c r="K75" s="11">
        <v>46</v>
      </c>
      <c r="L75" s="11">
        <v>83</v>
      </c>
      <c r="M75" s="11">
        <v>351</v>
      </c>
      <c r="N75" s="11">
        <v>16</v>
      </c>
      <c r="O75" s="11">
        <v>72</v>
      </c>
      <c r="P75" s="10">
        <v>36729</v>
      </c>
    </row>
    <row r="76" spans="1:16" ht="16.5" customHeight="1">
      <c r="A76" s="162" t="s">
        <v>408</v>
      </c>
      <c r="B76" s="10">
        <f>SUM(C76:O76)</f>
        <v>431</v>
      </c>
      <c r="C76" s="11">
        <v>0</v>
      </c>
      <c r="D76" s="11">
        <v>3</v>
      </c>
      <c r="E76" s="11">
        <v>8</v>
      </c>
      <c r="F76" s="11">
        <v>57</v>
      </c>
      <c r="G76" s="11">
        <v>133</v>
      </c>
      <c r="H76" s="11">
        <v>6</v>
      </c>
      <c r="I76" s="11">
        <v>111</v>
      </c>
      <c r="J76" s="11">
        <v>0</v>
      </c>
      <c r="K76" s="11">
        <v>7</v>
      </c>
      <c r="L76" s="11">
        <v>61</v>
      </c>
      <c r="M76" s="11">
        <v>21</v>
      </c>
      <c r="N76" s="11">
        <v>0</v>
      </c>
      <c r="O76" s="11">
        <v>24</v>
      </c>
      <c r="P76" s="10">
        <v>7943</v>
      </c>
    </row>
    <row r="77" spans="1:16" ht="16.5" customHeight="1">
      <c r="A77" s="162" t="s">
        <v>409</v>
      </c>
      <c r="B77" s="10">
        <f>SUM(C77:O77)</f>
        <v>1945</v>
      </c>
      <c r="C77" s="11">
        <v>44</v>
      </c>
      <c r="D77" s="11">
        <v>123</v>
      </c>
      <c r="E77" s="11">
        <v>47</v>
      </c>
      <c r="F77" s="11">
        <v>214</v>
      </c>
      <c r="G77" s="11">
        <v>565</v>
      </c>
      <c r="H77" s="11">
        <v>28</v>
      </c>
      <c r="I77" s="11">
        <v>449</v>
      </c>
      <c r="J77" s="11">
        <v>61</v>
      </c>
      <c r="K77" s="11">
        <v>16</v>
      </c>
      <c r="L77" s="11">
        <v>67</v>
      </c>
      <c r="M77" s="11">
        <v>187</v>
      </c>
      <c r="N77" s="11">
        <v>78</v>
      </c>
      <c r="O77" s="11">
        <v>66</v>
      </c>
      <c r="P77" s="10">
        <v>33079</v>
      </c>
    </row>
    <row r="78" spans="1:16" ht="16.5" customHeight="1">
      <c r="A78" s="170" t="s">
        <v>410</v>
      </c>
      <c r="B78" s="98">
        <v>1.7158860235284583</v>
      </c>
      <c r="C78" s="99">
        <v>1.9148601723374157</v>
      </c>
      <c r="D78" s="100">
        <v>1.5382951363434245</v>
      </c>
      <c r="E78" s="100">
        <v>0.7848476354462819</v>
      </c>
      <c r="F78" s="100">
        <v>1.4334919465626057</v>
      </c>
      <c r="G78" s="100">
        <v>2.3833123144860657</v>
      </c>
      <c r="H78" s="100">
        <v>0.93350821841729</v>
      </c>
      <c r="I78" s="100">
        <v>1.45184093083942</v>
      </c>
      <c r="J78" s="100">
        <v>1.4294961700291293</v>
      </c>
      <c r="K78" s="100">
        <v>1.9615647032067318</v>
      </c>
      <c r="L78" s="100">
        <v>2.0853511494139276</v>
      </c>
      <c r="M78" s="100">
        <v>2.5521151967274487</v>
      </c>
      <c r="N78" s="100">
        <v>0.5278911870251086</v>
      </c>
      <c r="O78" s="101">
        <v>1.3063041269534084</v>
      </c>
      <c r="P78" s="98">
        <v>2.410001174763598</v>
      </c>
    </row>
    <row r="79" spans="1:16" ht="16.5" customHeight="1">
      <c r="A79" s="30" t="s">
        <v>411</v>
      </c>
      <c r="B79" s="117"/>
      <c r="C79" s="117"/>
      <c r="D79" s="117"/>
      <c r="E79" s="117"/>
      <c r="F79" s="117"/>
      <c r="G79" s="117"/>
      <c r="H79" s="117"/>
      <c r="I79" s="117"/>
      <c r="J79" s="117"/>
      <c r="K79" s="117"/>
      <c r="L79" s="117"/>
      <c r="M79" s="117"/>
      <c r="N79" s="117"/>
      <c r="O79" s="117"/>
      <c r="P79" s="117"/>
    </row>
    <row r="80" spans="1:16" ht="16.5" customHeight="1">
      <c r="A80" s="30" t="s">
        <v>412</v>
      </c>
      <c r="B80" s="117"/>
      <c r="C80" s="117"/>
      <c r="D80" s="117"/>
      <c r="E80" s="117"/>
      <c r="F80" s="117"/>
      <c r="G80" s="117"/>
      <c r="H80" s="117"/>
      <c r="I80" s="117"/>
      <c r="J80" s="117"/>
      <c r="K80" s="117"/>
      <c r="L80" s="117"/>
      <c r="M80" s="117"/>
      <c r="N80" s="117"/>
      <c r="O80" s="117"/>
      <c r="P80" s="117"/>
    </row>
  </sheetData>
  <sheetProtection/>
  <hyperlinks>
    <hyperlink ref="P2"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7"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rowBreaks count="1" manualBreakCount="1">
    <brk id="42" max="255" man="1"/>
  </rowBreaks>
</worksheet>
</file>

<file path=xl/worksheets/sheet12.xml><?xml version="1.0" encoding="utf-8"?>
<worksheet xmlns="http://schemas.openxmlformats.org/spreadsheetml/2006/main" xmlns:r="http://schemas.openxmlformats.org/officeDocument/2006/relationships">
  <dimension ref="A1:Z322"/>
  <sheetViews>
    <sheetView zoomScale="90" zoomScaleNormal="90" zoomScalePageLayoutView="0" workbookViewId="0" topLeftCell="A71">
      <selection activeCell="P1" sqref="P1"/>
    </sheetView>
  </sheetViews>
  <sheetFormatPr defaultColWidth="12" defaultRowHeight="16.5" customHeight="1"/>
  <cols>
    <col min="1" max="1" width="74" style="152" customWidth="1"/>
    <col min="2" max="2" width="16.83203125" style="255" customWidth="1"/>
    <col min="3" max="15" width="12.5" style="255" customWidth="1"/>
    <col min="16" max="16" width="16.83203125" style="255" customWidth="1"/>
    <col min="17" max="20" width="12" style="255" customWidth="1"/>
    <col min="21" max="16384" width="12" style="2" customWidth="1"/>
  </cols>
  <sheetData>
    <row r="1" spans="1:26" ht="16.5" customHeight="1">
      <c r="A1" s="257" t="s">
        <v>413</v>
      </c>
      <c r="B1" s="2"/>
      <c r="C1" s="2"/>
      <c r="D1" s="2"/>
      <c r="E1" s="2"/>
      <c r="F1" s="2"/>
      <c r="G1" s="2"/>
      <c r="H1" s="2"/>
      <c r="I1" s="2"/>
      <c r="J1" s="2"/>
      <c r="K1" s="2"/>
      <c r="L1" s="2"/>
      <c r="M1" s="2"/>
      <c r="N1" s="2"/>
      <c r="O1" s="2"/>
      <c r="P1" s="261" t="s">
        <v>726</v>
      </c>
      <c r="U1" s="255"/>
      <c r="V1" s="255"/>
      <c r="W1" s="255"/>
      <c r="X1" s="255"/>
      <c r="Y1" s="255"/>
      <c r="Z1" s="255"/>
    </row>
    <row r="2" spans="1:16" ht="24.75" customHeight="1">
      <c r="A2" s="171" t="s">
        <v>414</v>
      </c>
      <c r="B2" s="2"/>
      <c r="C2" s="2"/>
      <c r="D2" s="2"/>
      <c r="E2" s="2"/>
      <c r="F2" s="2"/>
      <c r="G2" s="2"/>
      <c r="H2" s="2"/>
      <c r="I2" s="2"/>
      <c r="J2" s="2"/>
      <c r="K2" s="2"/>
      <c r="L2" s="2"/>
      <c r="M2" s="2"/>
      <c r="N2" s="2"/>
      <c r="O2" s="2"/>
      <c r="P2" s="2"/>
    </row>
    <row r="3" spans="1:16" ht="41.25" customHeight="1">
      <c r="A3" s="77" t="s">
        <v>415</v>
      </c>
      <c r="B3" s="2"/>
      <c r="C3" s="2"/>
      <c r="D3" s="2"/>
      <c r="E3" s="2"/>
      <c r="F3" s="2"/>
      <c r="G3" s="2"/>
      <c r="H3" s="2"/>
      <c r="I3" s="2"/>
      <c r="J3" s="2"/>
      <c r="K3" s="2"/>
      <c r="L3" s="2"/>
      <c r="M3" s="2"/>
      <c r="N3" s="2"/>
      <c r="O3" s="2"/>
      <c r="P3" s="2"/>
    </row>
    <row r="4" spans="1:16" ht="30.75" customHeight="1">
      <c r="A4" s="158"/>
      <c r="B4" s="4" t="s">
        <v>2</v>
      </c>
      <c r="C4" s="267" t="s">
        <v>3</v>
      </c>
      <c r="D4" s="267" t="s">
        <v>4</v>
      </c>
      <c r="E4" s="267" t="s">
        <v>5</v>
      </c>
      <c r="F4" s="267" t="s">
        <v>6</v>
      </c>
      <c r="G4" s="267" t="s">
        <v>7</v>
      </c>
      <c r="H4" s="267" t="s">
        <v>8</v>
      </c>
      <c r="I4" s="267" t="s">
        <v>9</v>
      </c>
      <c r="J4" s="267" t="s">
        <v>10</v>
      </c>
      <c r="K4" s="267" t="s">
        <v>11</v>
      </c>
      <c r="L4" s="267" t="s">
        <v>12</v>
      </c>
      <c r="M4" s="267" t="s">
        <v>13</v>
      </c>
      <c r="N4" s="267" t="s">
        <v>14</v>
      </c>
      <c r="O4" s="267" t="s">
        <v>15</v>
      </c>
      <c r="P4" s="4" t="s">
        <v>16</v>
      </c>
    </row>
    <row r="5" spans="1:16" ht="16.5" customHeight="1">
      <c r="A5" s="219" t="s">
        <v>416</v>
      </c>
      <c r="B5" s="10"/>
      <c r="C5" s="11"/>
      <c r="D5" s="11"/>
      <c r="E5" s="11"/>
      <c r="F5" s="11"/>
      <c r="G5" s="11"/>
      <c r="H5" s="11"/>
      <c r="I5" s="11"/>
      <c r="J5" s="11"/>
      <c r="K5" s="11"/>
      <c r="L5" s="11"/>
      <c r="M5" s="11"/>
      <c r="N5" s="11"/>
      <c r="O5" s="11"/>
      <c r="P5" s="10"/>
    </row>
    <row r="6" spans="1:16" ht="16.5" customHeight="1">
      <c r="A6" s="104" t="s">
        <v>417</v>
      </c>
      <c r="B6" s="10"/>
      <c r="C6" s="11"/>
      <c r="D6" s="11"/>
      <c r="E6" s="11"/>
      <c r="F6" s="11"/>
      <c r="G6" s="11"/>
      <c r="H6" s="11"/>
      <c r="I6" s="11"/>
      <c r="J6" s="11"/>
      <c r="K6" s="11"/>
      <c r="L6" s="11"/>
      <c r="M6" s="11"/>
      <c r="N6" s="11"/>
      <c r="O6" s="11"/>
      <c r="P6" s="10"/>
    </row>
    <row r="7" spans="1:16" ht="16.5" customHeight="1">
      <c r="A7" s="162" t="s">
        <v>418</v>
      </c>
      <c r="B7" s="10">
        <f>SUM(C7:O7)</f>
        <v>497025</v>
      </c>
      <c r="C7" s="11">
        <v>12097</v>
      </c>
      <c r="D7" s="11">
        <v>30024</v>
      </c>
      <c r="E7" s="11">
        <v>21503</v>
      </c>
      <c r="F7" s="11">
        <v>64489</v>
      </c>
      <c r="G7" s="11">
        <v>124314</v>
      </c>
      <c r="H7" s="11">
        <v>14530</v>
      </c>
      <c r="I7" s="11">
        <v>98668</v>
      </c>
      <c r="J7" s="11">
        <v>11871</v>
      </c>
      <c r="K7" s="11">
        <v>5902</v>
      </c>
      <c r="L7" s="11">
        <v>16441</v>
      </c>
      <c r="M7" s="11">
        <v>40085</v>
      </c>
      <c r="N7" s="11">
        <v>32176</v>
      </c>
      <c r="O7" s="11">
        <v>24925</v>
      </c>
      <c r="P7" s="10">
        <v>5867293</v>
      </c>
    </row>
    <row r="8" spans="1:16" ht="16.5" customHeight="1">
      <c r="A8" s="162" t="s">
        <v>419</v>
      </c>
      <c r="B8" s="10">
        <f>SUM(C8:O8)</f>
        <v>344153</v>
      </c>
      <c r="C8" s="11">
        <v>7487</v>
      </c>
      <c r="D8" s="11">
        <v>17573</v>
      </c>
      <c r="E8" s="11">
        <v>14140</v>
      </c>
      <c r="F8" s="11">
        <v>41443</v>
      </c>
      <c r="G8" s="11">
        <v>97473</v>
      </c>
      <c r="H8" s="11">
        <v>8497</v>
      </c>
      <c r="I8" s="11">
        <v>75913</v>
      </c>
      <c r="J8" s="11">
        <v>7658</v>
      </c>
      <c r="K8" s="11">
        <v>4074</v>
      </c>
      <c r="L8" s="11">
        <v>11628</v>
      </c>
      <c r="M8" s="11">
        <v>24926</v>
      </c>
      <c r="N8" s="11">
        <v>19721</v>
      </c>
      <c r="O8" s="11">
        <v>13620</v>
      </c>
      <c r="P8" s="10">
        <v>3869347</v>
      </c>
    </row>
    <row r="9" spans="1:16" ht="16.5" customHeight="1">
      <c r="A9" s="162" t="s">
        <v>420</v>
      </c>
      <c r="B9" s="10">
        <f>SUM(C9:O9)</f>
        <v>841178</v>
      </c>
      <c r="C9" s="11">
        <v>19584</v>
      </c>
      <c r="D9" s="11">
        <v>47597</v>
      </c>
      <c r="E9" s="11">
        <v>35643</v>
      </c>
      <c r="F9" s="11">
        <v>105932</v>
      </c>
      <c r="G9" s="11">
        <v>221787</v>
      </c>
      <c r="H9" s="11">
        <v>23027</v>
      </c>
      <c r="I9" s="11">
        <v>174581</v>
      </c>
      <c r="J9" s="11">
        <v>19529</v>
      </c>
      <c r="K9" s="11">
        <v>9976</v>
      </c>
      <c r="L9" s="11">
        <v>28069</v>
      </c>
      <c r="M9" s="11">
        <v>65011</v>
      </c>
      <c r="N9" s="11">
        <v>51897</v>
      </c>
      <c r="O9" s="11">
        <v>38545</v>
      </c>
      <c r="P9" s="10">
        <v>9736640</v>
      </c>
    </row>
    <row r="10" spans="1:16" ht="16.5" customHeight="1">
      <c r="A10" s="104" t="s">
        <v>421</v>
      </c>
      <c r="B10" s="10"/>
      <c r="C10" s="11"/>
      <c r="D10" s="11"/>
      <c r="E10" s="11"/>
      <c r="F10" s="11"/>
      <c r="G10" s="11"/>
      <c r="H10" s="11"/>
      <c r="I10" s="11"/>
      <c r="J10" s="11"/>
      <c r="K10" s="11"/>
      <c r="L10" s="11"/>
      <c r="M10" s="11"/>
      <c r="N10" s="11"/>
      <c r="O10" s="11"/>
      <c r="P10" s="10"/>
    </row>
    <row r="11" spans="1:16" ht="16.5" customHeight="1">
      <c r="A11" s="162" t="s">
        <v>418</v>
      </c>
      <c r="B11" s="10">
        <f>SUM(C11:O11)</f>
        <v>473975</v>
      </c>
      <c r="C11" s="11">
        <v>11363</v>
      </c>
      <c r="D11" s="11">
        <v>28719</v>
      </c>
      <c r="E11" s="11">
        <v>20351</v>
      </c>
      <c r="F11" s="11">
        <v>62252</v>
      </c>
      <c r="G11" s="11">
        <v>119259</v>
      </c>
      <c r="H11" s="11">
        <v>13597</v>
      </c>
      <c r="I11" s="11">
        <v>93731</v>
      </c>
      <c r="J11" s="11">
        <v>11448</v>
      </c>
      <c r="K11" s="11">
        <v>5593</v>
      </c>
      <c r="L11" s="11">
        <v>15569</v>
      </c>
      <c r="M11" s="11">
        <v>38082</v>
      </c>
      <c r="N11" s="11">
        <v>30804</v>
      </c>
      <c r="O11" s="11">
        <v>23207</v>
      </c>
      <c r="P11" s="10">
        <v>5612164</v>
      </c>
    </row>
    <row r="12" spans="1:16" ht="16.5" customHeight="1">
      <c r="A12" s="162" t="s">
        <v>419</v>
      </c>
      <c r="B12" s="10">
        <f>SUM(C12:O12)</f>
        <v>332151</v>
      </c>
      <c r="C12" s="11">
        <v>6460</v>
      </c>
      <c r="D12" s="11">
        <v>16627</v>
      </c>
      <c r="E12" s="11">
        <v>11499</v>
      </c>
      <c r="F12" s="11">
        <v>38029</v>
      </c>
      <c r="G12" s="11">
        <v>100283</v>
      </c>
      <c r="H12" s="11">
        <v>7680</v>
      </c>
      <c r="I12" s="11">
        <v>75166</v>
      </c>
      <c r="J12" s="11">
        <v>6935</v>
      </c>
      <c r="K12" s="11">
        <v>3770</v>
      </c>
      <c r="L12" s="11">
        <v>10085</v>
      </c>
      <c r="M12" s="11">
        <v>23774</v>
      </c>
      <c r="N12" s="11">
        <v>19291</v>
      </c>
      <c r="O12" s="11">
        <v>12552</v>
      </c>
      <c r="P12" s="10">
        <v>3724841</v>
      </c>
    </row>
    <row r="13" spans="1:16" ht="16.5" customHeight="1">
      <c r="A13" s="162" t="s">
        <v>420</v>
      </c>
      <c r="B13" s="10">
        <f>SUM(C13:O13)</f>
        <v>806126</v>
      </c>
      <c r="C13" s="11">
        <v>17823</v>
      </c>
      <c r="D13" s="11">
        <v>45346</v>
      </c>
      <c r="E13" s="11">
        <v>31850</v>
      </c>
      <c r="F13" s="11">
        <v>100281</v>
      </c>
      <c r="G13" s="11">
        <v>219542</v>
      </c>
      <c r="H13" s="11">
        <v>21277</v>
      </c>
      <c r="I13" s="11">
        <v>168897</v>
      </c>
      <c r="J13" s="11">
        <v>18383</v>
      </c>
      <c r="K13" s="11">
        <v>9363</v>
      </c>
      <c r="L13" s="11">
        <v>25654</v>
      </c>
      <c r="M13" s="11">
        <v>61856</v>
      </c>
      <c r="N13" s="11">
        <v>50095</v>
      </c>
      <c r="O13" s="11">
        <v>35759</v>
      </c>
      <c r="P13" s="10">
        <v>9337005</v>
      </c>
    </row>
    <row r="14" spans="1:16" ht="16.5" customHeight="1">
      <c r="A14" s="178" t="s">
        <v>422</v>
      </c>
      <c r="B14" s="67">
        <v>27.954440126004254</v>
      </c>
      <c r="C14" s="68">
        <v>24.55494289090193</v>
      </c>
      <c r="D14" s="68">
        <v>25.255495080310098</v>
      </c>
      <c r="E14" s="68">
        <v>24.28679381072328</v>
      </c>
      <c r="F14" s="68">
        <v>27.65153750020114</v>
      </c>
      <c r="G14" s="68">
        <v>31.738962212045195</v>
      </c>
      <c r="H14" s="68">
        <v>23.40090637313417</v>
      </c>
      <c r="I14" s="68">
        <v>29.4726671769297</v>
      </c>
      <c r="J14" s="68">
        <v>22.07137451242941</v>
      </c>
      <c r="K14" s="68">
        <v>25.546895640686923</v>
      </c>
      <c r="L14" s="68">
        <v>23.853671315475157</v>
      </c>
      <c r="M14" s="68">
        <v>26.337838988064966</v>
      </c>
      <c r="N14" s="68">
        <v>26.311145966081757</v>
      </c>
      <c r="O14" s="68">
        <v>28.408230679237494</v>
      </c>
      <c r="P14" s="67">
        <v>29.429163884519504</v>
      </c>
    </row>
    <row r="15" spans="1:16" ht="16.5" customHeight="1">
      <c r="A15" s="104" t="s">
        <v>423</v>
      </c>
      <c r="B15" s="10"/>
      <c r="C15" s="11"/>
      <c r="D15" s="11"/>
      <c r="E15" s="11"/>
      <c r="F15" s="11"/>
      <c r="G15" s="11"/>
      <c r="H15" s="11"/>
      <c r="I15" s="11"/>
      <c r="J15" s="11"/>
      <c r="K15" s="11"/>
      <c r="L15" s="11"/>
      <c r="M15" s="11"/>
      <c r="N15" s="11"/>
      <c r="O15" s="11"/>
      <c r="P15" s="10"/>
    </row>
    <row r="16" spans="1:16" ht="16.5" customHeight="1">
      <c r="A16" s="178" t="s">
        <v>424</v>
      </c>
      <c r="B16" s="67">
        <v>46.444170481563575</v>
      </c>
      <c r="C16" s="68">
        <v>57.25163388896172</v>
      </c>
      <c r="D16" s="68">
        <v>57.30124500699617</v>
      </c>
      <c r="E16" s="68">
        <v>46.473975148205064</v>
      </c>
      <c r="F16" s="68">
        <v>60.365401117624764</v>
      </c>
      <c r="G16" s="68">
        <v>35.010283391842</v>
      </c>
      <c r="H16" s="68">
        <v>53.68384853410164</v>
      </c>
      <c r="I16" s="68">
        <v>43.52668979123574</v>
      </c>
      <c r="J16" s="68">
        <v>51.27577601638043</v>
      </c>
      <c r="K16" s="68">
        <v>47.6036378216662</v>
      </c>
      <c r="L16" s="68">
        <v>49.407734582515594</v>
      </c>
      <c r="M16" s="68">
        <v>60.27548880831731</v>
      </c>
      <c r="N16" s="68">
        <v>53.411428509915325</v>
      </c>
      <c r="O16" s="68">
        <v>56.86849449735667</v>
      </c>
      <c r="P16" s="67">
        <v>54.391428307582416</v>
      </c>
    </row>
    <row r="17" spans="1:16" ht="16.5" customHeight="1">
      <c r="A17" s="178" t="s">
        <v>425</v>
      </c>
      <c r="B17" s="67">
        <v>32.861751048440006</v>
      </c>
      <c r="C17" s="68">
        <v>38.05107140794803</v>
      </c>
      <c r="D17" s="68">
        <v>40.037873025239804</v>
      </c>
      <c r="E17" s="68">
        <v>30.757936104704793</v>
      </c>
      <c r="F17" s="68">
        <v>45.399556049933906</v>
      </c>
      <c r="G17" s="68">
        <v>26.29214576338702</v>
      </c>
      <c r="H17" s="68">
        <v>41.595877627458876</v>
      </c>
      <c r="I17" s="68">
        <v>29.875327081146956</v>
      </c>
      <c r="J17" s="68">
        <v>33.593947528358655</v>
      </c>
      <c r="K17" s="68">
        <v>31.272116642352355</v>
      </c>
      <c r="L17" s="68">
        <v>37.04294448474197</v>
      </c>
      <c r="M17" s="68">
        <v>41.84671151054877</v>
      </c>
      <c r="N17" s="68">
        <v>34.643838524589704</v>
      </c>
      <c r="O17" s="68">
        <v>40.59721251231197</v>
      </c>
      <c r="P17" s="67">
        <v>40.10216474041617</v>
      </c>
    </row>
    <row r="18" spans="1:16" ht="16.5" customHeight="1">
      <c r="A18" s="178" t="s">
        <v>426</v>
      </c>
      <c r="B18" s="67">
        <v>39.64627255304662</v>
      </c>
      <c r="C18" s="68">
        <v>48.29994041217764</v>
      </c>
      <c r="D18" s="68">
        <v>48.60735502942164</v>
      </c>
      <c r="E18" s="68">
        <v>39.20303368977292</v>
      </c>
      <c r="F18" s="68">
        <v>52.99576087312074</v>
      </c>
      <c r="G18" s="68">
        <v>30.53030130767911</v>
      </c>
      <c r="H18" s="68">
        <v>47.90904800501442</v>
      </c>
      <c r="I18" s="68">
        <v>36.554446627908106</v>
      </c>
      <c r="J18" s="68">
        <v>43.02825516024284</v>
      </c>
      <c r="K18" s="68">
        <v>39.29185961610286</v>
      </c>
      <c r="L18" s="68">
        <v>43.79475599742136</v>
      </c>
      <c r="M18" s="68">
        <v>51.24613728147056</v>
      </c>
      <c r="N18" s="68">
        <v>44.20546909390994</v>
      </c>
      <c r="O18" s="68">
        <v>48.956737854941814</v>
      </c>
      <c r="P18" s="67">
        <v>47.22131823616053</v>
      </c>
    </row>
    <row r="19" spans="1:16" ht="16.5" customHeight="1">
      <c r="A19" s="104" t="s">
        <v>427</v>
      </c>
      <c r="B19" s="118"/>
      <c r="C19" s="121"/>
      <c r="D19" s="119"/>
      <c r="E19" s="119"/>
      <c r="F19" s="119"/>
      <c r="G19" s="119"/>
      <c r="H19" s="119"/>
      <c r="I19" s="119"/>
      <c r="J19" s="119"/>
      <c r="K19" s="119"/>
      <c r="L19" s="119"/>
      <c r="M19" s="119"/>
      <c r="N19" s="119"/>
      <c r="O19" s="120"/>
      <c r="P19" s="118"/>
    </row>
    <row r="20" spans="1:16" ht="16.5" customHeight="1">
      <c r="A20" s="162" t="s">
        <v>428</v>
      </c>
      <c r="B20" s="118"/>
      <c r="C20" s="121"/>
      <c r="D20" s="119"/>
      <c r="E20" s="119"/>
      <c r="F20" s="119"/>
      <c r="G20" s="119"/>
      <c r="H20" s="119"/>
      <c r="I20" s="119"/>
      <c r="J20" s="119"/>
      <c r="K20" s="119"/>
      <c r="L20" s="119"/>
      <c r="M20" s="119"/>
      <c r="N20" s="119"/>
      <c r="O20" s="120"/>
      <c r="P20" s="118"/>
    </row>
    <row r="21" spans="1:16" ht="16.5" customHeight="1">
      <c r="A21" s="162" t="s">
        <v>417</v>
      </c>
      <c r="B21" s="118"/>
      <c r="C21" s="121"/>
      <c r="D21" s="119"/>
      <c r="E21" s="119"/>
      <c r="F21" s="119"/>
      <c r="G21" s="119"/>
      <c r="H21" s="119"/>
      <c r="I21" s="119"/>
      <c r="J21" s="119"/>
      <c r="K21" s="119"/>
      <c r="L21" s="119"/>
      <c r="M21" s="119"/>
      <c r="N21" s="119"/>
      <c r="O21" s="120"/>
      <c r="P21" s="118"/>
    </row>
    <row r="22" spans="1:16" ht="16.5" customHeight="1">
      <c r="A22" s="178" t="s">
        <v>429</v>
      </c>
      <c r="B22" s="118">
        <v>28</v>
      </c>
      <c r="C22" s="121" t="s">
        <v>21</v>
      </c>
      <c r="D22" s="119" t="s">
        <v>21</v>
      </c>
      <c r="E22" s="119" t="s">
        <v>21</v>
      </c>
      <c r="F22" s="119" t="s">
        <v>21</v>
      </c>
      <c r="G22" s="119" t="s">
        <v>21</v>
      </c>
      <c r="H22" s="119" t="s">
        <v>21</v>
      </c>
      <c r="I22" s="119" t="s">
        <v>21</v>
      </c>
      <c r="J22" s="119" t="s">
        <v>21</v>
      </c>
      <c r="K22" s="119" t="s">
        <v>21</v>
      </c>
      <c r="L22" s="119" t="s">
        <v>21</v>
      </c>
      <c r="M22" s="119" t="s">
        <v>21</v>
      </c>
      <c r="N22" s="119" t="s">
        <v>21</v>
      </c>
      <c r="O22" s="120" t="s">
        <v>21</v>
      </c>
      <c r="P22" s="118">
        <v>26.3</v>
      </c>
    </row>
    <row r="23" spans="1:16" ht="16.5" customHeight="1">
      <c r="A23" s="178" t="s">
        <v>430</v>
      </c>
      <c r="B23" s="118">
        <v>12</v>
      </c>
      <c r="C23" s="121" t="s">
        <v>21</v>
      </c>
      <c r="D23" s="119" t="s">
        <v>21</v>
      </c>
      <c r="E23" s="119" t="s">
        <v>21</v>
      </c>
      <c r="F23" s="119" t="s">
        <v>21</v>
      </c>
      <c r="G23" s="119" t="s">
        <v>21</v>
      </c>
      <c r="H23" s="119" t="s">
        <v>21</v>
      </c>
      <c r="I23" s="119" t="s">
        <v>21</v>
      </c>
      <c r="J23" s="119" t="s">
        <v>21</v>
      </c>
      <c r="K23" s="119" t="s">
        <v>21</v>
      </c>
      <c r="L23" s="119" t="s">
        <v>21</v>
      </c>
      <c r="M23" s="119" t="s">
        <v>21</v>
      </c>
      <c r="N23" s="119" t="s">
        <v>21</v>
      </c>
      <c r="O23" s="120" t="s">
        <v>21</v>
      </c>
      <c r="P23" s="118">
        <v>12</v>
      </c>
    </row>
    <row r="24" spans="1:16" ht="16.5" customHeight="1">
      <c r="A24" s="178" t="s">
        <v>431</v>
      </c>
      <c r="B24" s="118">
        <v>11</v>
      </c>
      <c r="C24" s="121" t="s">
        <v>21</v>
      </c>
      <c r="D24" s="119" t="s">
        <v>21</v>
      </c>
      <c r="E24" s="119" t="s">
        <v>21</v>
      </c>
      <c r="F24" s="119" t="s">
        <v>21</v>
      </c>
      <c r="G24" s="119" t="s">
        <v>21</v>
      </c>
      <c r="H24" s="119" t="s">
        <v>21</v>
      </c>
      <c r="I24" s="119" t="s">
        <v>21</v>
      </c>
      <c r="J24" s="119" t="s">
        <v>21</v>
      </c>
      <c r="K24" s="119" t="s">
        <v>21</v>
      </c>
      <c r="L24" s="119" t="s">
        <v>21</v>
      </c>
      <c r="M24" s="119" t="s">
        <v>21</v>
      </c>
      <c r="N24" s="119" t="s">
        <v>21</v>
      </c>
      <c r="O24" s="120" t="s">
        <v>21</v>
      </c>
      <c r="P24" s="118">
        <v>9.7</v>
      </c>
    </row>
    <row r="25" spans="1:16" ht="16.5" customHeight="1">
      <c r="A25" s="178" t="s">
        <v>421</v>
      </c>
      <c r="B25" s="122"/>
      <c r="C25" s="123"/>
      <c r="D25" s="123"/>
      <c r="E25" s="123"/>
      <c r="F25" s="123"/>
      <c r="G25" s="123"/>
      <c r="H25" s="123"/>
      <c r="I25" s="123"/>
      <c r="J25" s="123"/>
      <c r="K25" s="123"/>
      <c r="L25" s="123"/>
      <c r="M25" s="123"/>
      <c r="N25" s="123"/>
      <c r="O25" s="123"/>
      <c r="P25" s="122"/>
    </row>
    <row r="26" spans="1:16" ht="16.5" customHeight="1">
      <c r="A26" s="178" t="s">
        <v>429</v>
      </c>
      <c r="B26" s="118">
        <v>26</v>
      </c>
      <c r="C26" s="121" t="s">
        <v>21</v>
      </c>
      <c r="D26" s="119" t="s">
        <v>21</v>
      </c>
      <c r="E26" s="119" t="s">
        <v>21</v>
      </c>
      <c r="F26" s="119" t="s">
        <v>21</v>
      </c>
      <c r="G26" s="119" t="s">
        <v>21</v>
      </c>
      <c r="H26" s="119" t="s">
        <v>21</v>
      </c>
      <c r="I26" s="119" t="s">
        <v>21</v>
      </c>
      <c r="J26" s="119" t="s">
        <v>21</v>
      </c>
      <c r="K26" s="119" t="s">
        <v>21</v>
      </c>
      <c r="L26" s="119" t="s">
        <v>21</v>
      </c>
      <c r="M26" s="119" t="s">
        <v>21</v>
      </c>
      <c r="N26" s="119" t="s">
        <v>21</v>
      </c>
      <c r="O26" s="120" t="s">
        <v>21</v>
      </c>
      <c r="P26" s="118">
        <v>23.8</v>
      </c>
    </row>
    <row r="27" spans="1:16" ht="16.5" customHeight="1">
      <c r="A27" s="178" t="s">
        <v>430</v>
      </c>
      <c r="B27" s="118">
        <v>5</v>
      </c>
      <c r="C27" s="121" t="s">
        <v>21</v>
      </c>
      <c r="D27" s="119" t="s">
        <v>21</v>
      </c>
      <c r="E27" s="119" t="s">
        <v>21</v>
      </c>
      <c r="F27" s="119" t="s">
        <v>21</v>
      </c>
      <c r="G27" s="119" t="s">
        <v>21</v>
      </c>
      <c r="H27" s="119" t="s">
        <v>21</v>
      </c>
      <c r="I27" s="119" t="s">
        <v>21</v>
      </c>
      <c r="J27" s="119" t="s">
        <v>21</v>
      </c>
      <c r="K27" s="119" t="s">
        <v>21</v>
      </c>
      <c r="L27" s="119" t="s">
        <v>21</v>
      </c>
      <c r="M27" s="119" t="s">
        <v>21</v>
      </c>
      <c r="N27" s="119" t="s">
        <v>21</v>
      </c>
      <c r="O27" s="120" t="s">
        <v>21</v>
      </c>
      <c r="P27" s="118">
        <v>4.6</v>
      </c>
    </row>
    <row r="28" spans="1:16" ht="16.5" customHeight="1">
      <c r="A28" s="178" t="s">
        <v>431</v>
      </c>
      <c r="B28" s="118">
        <v>6</v>
      </c>
      <c r="C28" s="121" t="s">
        <v>21</v>
      </c>
      <c r="D28" s="119" t="s">
        <v>21</v>
      </c>
      <c r="E28" s="119" t="s">
        <v>21</v>
      </c>
      <c r="F28" s="119" t="s">
        <v>21</v>
      </c>
      <c r="G28" s="119" t="s">
        <v>21</v>
      </c>
      <c r="H28" s="119" t="s">
        <v>21</v>
      </c>
      <c r="I28" s="119" t="s">
        <v>21</v>
      </c>
      <c r="J28" s="119" t="s">
        <v>21</v>
      </c>
      <c r="K28" s="119" t="s">
        <v>21</v>
      </c>
      <c r="L28" s="119" t="s">
        <v>21</v>
      </c>
      <c r="M28" s="119" t="s">
        <v>21</v>
      </c>
      <c r="N28" s="119" t="s">
        <v>21</v>
      </c>
      <c r="O28" s="120" t="s">
        <v>21</v>
      </c>
      <c r="P28" s="118">
        <v>4.5</v>
      </c>
    </row>
    <row r="29" spans="1:16" ht="22.5">
      <c r="A29" s="124" t="s">
        <v>432</v>
      </c>
      <c r="B29" s="15">
        <v>6.448717573487088</v>
      </c>
      <c r="C29" s="63" t="s">
        <v>21</v>
      </c>
      <c r="D29" s="63" t="s">
        <v>21</v>
      </c>
      <c r="E29" s="63" t="s">
        <v>21</v>
      </c>
      <c r="F29" s="63" t="s">
        <v>21</v>
      </c>
      <c r="G29" s="63" t="s">
        <v>21</v>
      </c>
      <c r="H29" s="63" t="s">
        <v>21</v>
      </c>
      <c r="I29" s="63" t="s">
        <v>21</v>
      </c>
      <c r="J29" s="63" t="s">
        <v>21</v>
      </c>
      <c r="K29" s="63" t="s">
        <v>21</v>
      </c>
      <c r="L29" s="63" t="s">
        <v>21</v>
      </c>
      <c r="M29" s="63" t="s">
        <v>21</v>
      </c>
      <c r="N29" s="63" t="s">
        <v>21</v>
      </c>
      <c r="O29" s="63" t="s">
        <v>21</v>
      </c>
      <c r="P29" s="15">
        <v>5.871054283677857</v>
      </c>
    </row>
    <row r="30" spans="1:16" ht="16.5" customHeight="1">
      <c r="A30" s="104" t="s">
        <v>433</v>
      </c>
      <c r="B30" s="10">
        <f>SUM(C30:O30)</f>
        <v>692</v>
      </c>
      <c r="C30" s="11">
        <v>29</v>
      </c>
      <c r="D30" s="11">
        <v>47</v>
      </c>
      <c r="E30" s="11">
        <v>29</v>
      </c>
      <c r="F30" s="11">
        <v>103</v>
      </c>
      <c r="G30" s="11">
        <v>154</v>
      </c>
      <c r="H30" s="11">
        <v>32</v>
      </c>
      <c r="I30" s="11">
        <v>113</v>
      </c>
      <c r="J30" s="11">
        <v>21</v>
      </c>
      <c r="K30" s="11">
        <v>10</v>
      </c>
      <c r="L30" s="11">
        <v>27</v>
      </c>
      <c r="M30" s="11">
        <v>49</v>
      </c>
      <c r="N30" s="11">
        <v>45</v>
      </c>
      <c r="O30" s="11">
        <v>33</v>
      </c>
      <c r="P30" s="10">
        <v>7036</v>
      </c>
    </row>
    <row r="31" spans="1:16" ht="16.5" customHeight="1">
      <c r="A31" s="162" t="s">
        <v>434</v>
      </c>
      <c r="B31" s="10">
        <f>SUM(C31:O31)</f>
        <v>183</v>
      </c>
      <c r="C31" s="11">
        <v>11</v>
      </c>
      <c r="D31" s="11">
        <v>13</v>
      </c>
      <c r="E31" s="11">
        <v>9</v>
      </c>
      <c r="F31" s="11">
        <v>26</v>
      </c>
      <c r="G31" s="11">
        <v>33</v>
      </c>
      <c r="H31" s="11">
        <v>9</v>
      </c>
      <c r="I31" s="11">
        <v>35</v>
      </c>
      <c r="J31" s="11">
        <v>12</v>
      </c>
      <c r="K31" s="11">
        <v>3</v>
      </c>
      <c r="L31" s="11">
        <v>3</v>
      </c>
      <c r="M31" s="11">
        <v>4</v>
      </c>
      <c r="N31" s="11">
        <v>14</v>
      </c>
      <c r="O31" s="11">
        <v>11</v>
      </c>
      <c r="P31" s="10">
        <v>1762</v>
      </c>
    </row>
    <row r="32" spans="1:16" ht="16.5" customHeight="1">
      <c r="A32" s="176" t="s">
        <v>435</v>
      </c>
      <c r="B32" s="37">
        <f>SUM(C32:O32)</f>
        <v>95</v>
      </c>
      <c r="C32" s="38">
        <v>3</v>
      </c>
      <c r="D32" s="38">
        <v>7</v>
      </c>
      <c r="E32" s="38">
        <v>4</v>
      </c>
      <c r="F32" s="38">
        <v>16</v>
      </c>
      <c r="G32" s="38">
        <v>17</v>
      </c>
      <c r="H32" s="38">
        <v>7</v>
      </c>
      <c r="I32" s="38">
        <v>13</v>
      </c>
      <c r="J32" s="38">
        <v>2</v>
      </c>
      <c r="K32" s="38">
        <v>0</v>
      </c>
      <c r="L32" s="38">
        <v>5</v>
      </c>
      <c r="M32" s="38">
        <v>10</v>
      </c>
      <c r="N32" s="38">
        <v>10</v>
      </c>
      <c r="O32" s="38">
        <v>1</v>
      </c>
      <c r="P32" s="37">
        <v>1082</v>
      </c>
    </row>
    <row r="33" spans="1:16" ht="28.5" customHeight="1">
      <c r="A33" s="28" t="s">
        <v>68</v>
      </c>
      <c r="B33" s="59"/>
      <c r="C33" s="59"/>
      <c r="D33" s="59"/>
      <c r="E33" s="59"/>
      <c r="F33" s="59"/>
      <c r="G33" s="59"/>
      <c r="H33" s="59"/>
      <c r="I33" s="59"/>
      <c r="J33" s="59"/>
      <c r="K33" s="59"/>
      <c r="L33" s="59"/>
      <c r="M33" s="59"/>
      <c r="N33" s="59"/>
      <c r="O33" s="59"/>
      <c r="P33" s="59"/>
    </row>
    <row r="34" spans="1:16" ht="16.5" customHeight="1">
      <c r="A34" s="103" t="s">
        <v>436</v>
      </c>
      <c r="B34" s="2"/>
      <c r="C34" s="2"/>
      <c r="D34" s="2"/>
      <c r="E34" s="2"/>
      <c r="F34" s="2"/>
      <c r="G34" s="2"/>
      <c r="H34" s="2"/>
      <c r="I34" s="2"/>
      <c r="J34" s="2"/>
      <c r="K34" s="2"/>
      <c r="L34" s="2"/>
      <c r="M34" s="2"/>
      <c r="N34" s="2"/>
      <c r="O34" s="2"/>
      <c r="P34" s="2"/>
    </row>
    <row r="35" spans="1:16" ht="16.5" customHeight="1">
      <c r="A35" s="257" t="s">
        <v>437</v>
      </c>
      <c r="B35" s="1"/>
      <c r="C35" s="1"/>
      <c r="D35" s="1"/>
      <c r="E35" s="1"/>
      <c r="F35" s="1"/>
      <c r="G35" s="1"/>
      <c r="H35" s="1"/>
      <c r="I35" s="1"/>
      <c r="J35" s="1"/>
      <c r="K35" s="1"/>
      <c r="L35" s="1"/>
      <c r="M35" s="1"/>
      <c r="N35" s="1"/>
      <c r="O35" s="1"/>
      <c r="P35" s="1"/>
    </row>
    <row r="36" spans="1:16" ht="16.5" customHeight="1">
      <c r="A36" s="220" t="s">
        <v>438</v>
      </c>
      <c r="B36" s="45"/>
      <c r="C36" s="45"/>
      <c r="D36" s="45"/>
      <c r="E36" s="45"/>
      <c r="F36" s="45"/>
      <c r="G36" s="45"/>
      <c r="H36" s="45"/>
      <c r="I36" s="45"/>
      <c r="J36" s="45"/>
      <c r="K36" s="45"/>
      <c r="L36" s="45"/>
      <c r="M36" s="45"/>
      <c r="N36" s="45"/>
      <c r="O36" s="45"/>
      <c r="P36" s="45"/>
    </row>
    <row r="37" spans="1:16" ht="50.25" customHeight="1">
      <c r="A37" s="298" t="s">
        <v>439</v>
      </c>
      <c r="B37" s="298"/>
      <c r="C37" s="298"/>
      <c r="D37" s="298"/>
      <c r="E37" s="125"/>
      <c r="F37" s="125"/>
      <c r="G37" s="125"/>
      <c r="H37" s="125"/>
      <c r="I37" s="125"/>
      <c r="J37" s="125"/>
      <c r="K37" s="125"/>
      <c r="L37" s="125"/>
      <c r="M37" s="125"/>
      <c r="N37" s="125"/>
      <c r="O37" s="125"/>
      <c r="P37" s="125"/>
    </row>
    <row r="38" spans="1:16" ht="27.75" customHeight="1">
      <c r="A38" s="158"/>
      <c r="B38" s="4" t="s">
        <v>2</v>
      </c>
      <c r="C38" s="267" t="s">
        <v>3</v>
      </c>
      <c r="D38" s="267" t="s">
        <v>4</v>
      </c>
      <c r="E38" s="267" t="s">
        <v>5</v>
      </c>
      <c r="F38" s="267" t="s">
        <v>6</v>
      </c>
      <c r="G38" s="267" t="s">
        <v>7</v>
      </c>
      <c r="H38" s="267" t="s">
        <v>8</v>
      </c>
      <c r="I38" s="267" t="s">
        <v>9</v>
      </c>
      <c r="J38" s="267" t="s">
        <v>10</v>
      </c>
      <c r="K38" s="267" t="s">
        <v>11</v>
      </c>
      <c r="L38" s="267" t="s">
        <v>12</v>
      </c>
      <c r="M38" s="267" t="s">
        <v>13</v>
      </c>
      <c r="N38" s="267" t="s">
        <v>14</v>
      </c>
      <c r="O38" s="267" t="s">
        <v>15</v>
      </c>
      <c r="P38" s="4" t="s">
        <v>16</v>
      </c>
    </row>
    <row r="39" spans="1:16" ht="16.5" customHeight="1">
      <c r="A39" s="126" t="s">
        <v>440</v>
      </c>
      <c r="B39" s="10"/>
      <c r="C39" s="11"/>
      <c r="D39" s="11"/>
      <c r="E39" s="11"/>
      <c r="F39" s="11"/>
      <c r="G39" s="11"/>
      <c r="H39" s="11"/>
      <c r="I39" s="11"/>
      <c r="J39" s="11"/>
      <c r="K39" s="11"/>
      <c r="L39" s="11"/>
      <c r="M39" s="11"/>
      <c r="N39" s="11"/>
      <c r="O39" s="11"/>
      <c r="P39" s="10"/>
    </row>
    <row r="40" spans="1:16" ht="24" customHeight="1">
      <c r="A40" s="178" t="s">
        <v>441</v>
      </c>
      <c r="B40" s="23">
        <v>10.1</v>
      </c>
      <c r="C40" s="24">
        <v>9.9</v>
      </c>
      <c r="D40" s="24">
        <v>13.1</v>
      </c>
      <c r="E40" s="24">
        <v>10.6</v>
      </c>
      <c r="F40" s="24">
        <v>8.2</v>
      </c>
      <c r="G40" s="24">
        <v>8.5</v>
      </c>
      <c r="H40" s="24">
        <v>10.6</v>
      </c>
      <c r="I40" s="24">
        <v>8.8</v>
      </c>
      <c r="J40" s="24">
        <v>11.1</v>
      </c>
      <c r="K40" s="24">
        <v>10.6</v>
      </c>
      <c r="L40" s="24">
        <v>11.6</v>
      </c>
      <c r="M40" s="24">
        <v>12.9</v>
      </c>
      <c r="N40" s="24">
        <v>12.8</v>
      </c>
      <c r="O40" s="24">
        <v>12.8</v>
      </c>
      <c r="P40" s="23">
        <v>10.4</v>
      </c>
    </row>
    <row r="41" spans="1:16" ht="16.5" customHeight="1">
      <c r="A41" s="178" t="s">
        <v>442</v>
      </c>
      <c r="B41" s="23">
        <v>18.1</v>
      </c>
      <c r="C41" s="24">
        <v>19.2</v>
      </c>
      <c r="D41" s="24">
        <v>21.4</v>
      </c>
      <c r="E41" s="24">
        <v>12.3</v>
      </c>
      <c r="F41" s="24">
        <v>19.5</v>
      </c>
      <c r="G41" s="24">
        <v>15.2</v>
      </c>
      <c r="H41" s="24">
        <v>14.6</v>
      </c>
      <c r="I41" s="24">
        <v>19.6</v>
      </c>
      <c r="J41" s="24">
        <v>15.2</v>
      </c>
      <c r="K41" s="24">
        <v>13.9</v>
      </c>
      <c r="L41" s="24">
        <v>15.6</v>
      </c>
      <c r="M41" s="24">
        <v>24.1</v>
      </c>
      <c r="N41" s="24">
        <v>17.7</v>
      </c>
      <c r="O41" s="24">
        <v>21.7</v>
      </c>
      <c r="P41" s="23">
        <v>17.9</v>
      </c>
    </row>
    <row r="42" spans="1:16" ht="25.5" customHeight="1">
      <c r="A42" s="178" t="s">
        <v>443</v>
      </c>
      <c r="B42" s="23">
        <v>43.9</v>
      </c>
      <c r="C42" s="24">
        <v>34</v>
      </c>
      <c r="D42" s="24">
        <v>32.6</v>
      </c>
      <c r="E42" s="24">
        <v>41.8</v>
      </c>
      <c r="F42" s="24">
        <v>37.1</v>
      </c>
      <c r="G42" s="24">
        <v>56.4</v>
      </c>
      <c r="H42" s="24">
        <v>39.7</v>
      </c>
      <c r="I42" s="24">
        <v>44.8</v>
      </c>
      <c r="J42" s="24">
        <v>38.4</v>
      </c>
      <c r="K42" s="24">
        <v>43.2</v>
      </c>
      <c r="L42" s="24">
        <v>36.5</v>
      </c>
      <c r="M42" s="24">
        <v>34</v>
      </c>
      <c r="N42" s="24">
        <v>38.8</v>
      </c>
      <c r="O42" s="24">
        <v>33.3</v>
      </c>
      <c r="P42" s="23">
        <v>44.9</v>
      </c>
    </row>
    <row r="43" spans="1:16" ht="16.5" customHeight="1">
      <c r="A43" s="178" t="s">
        <v>444</v>
      </c>
      <c r="B43" s="67">
        <v>0.9078233457609651</v>
      </c>
      <c r="C43" s="68">
        <v>0.805523590333717</v>
      </c>
      <c r="D43" s="68">
        <v>1.04503607862652</v>
      </c>
      <c r="E43" s="68">
        <v>1.05910488554834</v>
      </c>
      <c r="F43" s="68">
        <v>0.779336450679136</v>
      </c>
      <c r="G43" s="68">
        <v>0.921535893155259</v>
      </c>
      <c r="H43" s="68">
        <v>0.52757793764988</v>
      </c>
      <c r="I43" s="68">
        <v>0.844270473558984</v>
      </c>
      <c r="J43" s="68">
        <v>0.824985268120212</v>
      </c>
      <c r="K43" s="68">
        <v>1.45576707726764</v>
      </c>
      <c r="L43" s="68">
        <v>0.947867298578199</v>
      </c>
      <c r="M43" s="68">
        <v>1.2448132780083</v>
      </c>
      <c r="N43" s="68">
        <v>0.791249709099372</v>
      </c>
      <c r="O43" s="68">
        <v>0.888208269525268</v>
      </c>
      <c r="P43" s="67">
        <v>0.938441402755644</v>
      </c>
    </row>
    <row r="44" spans="1:16" ht="16.5" customHeight="1">
      <c r="A44" s="178" t="s">
        <v>445</v>
      </c>
      <c r="B44" s="23">
        <v>6.9</v>
      </c>
      <c r="C44" s="24">
        <v>9.1</v>
      </c>
      <c r="D44" s="24">
        <v>8.8</v>
      </c>
      <c r="E44" s="24">
        <v>6.7</v>
      </c>
      <c r="F44" s="24">
        <v>7.2</v>
      </c>
      <c r="G44" s="24">
        <v>6.4</v>
      </c>
      <c r="H44" s="24">
        <v>5.9</v>
      </c>
      <c r="I44" s="24">
        <v>6</v>
      </c>
      <c r="J44" s="24">
        <v>7.3</v>
      </c>
      <c r="K44" s="24">
        <v>6.6</v>
      </c>
      <c r="L44" s="24">
        <v>7.4</v>
      </c>
      <c r="M44" s="24">
        <v>8.7</v>
      </c>
      <c r="N44" s="24">
        <v>5.5</v>
      </c>
      <c r="O44" s="24">
        <v>7.4</v>
      </c>
      <c r="P44" s="23">
        <v>7.1</v>
      </c>
    </row>
    <row r="45" spans="1:16" ht="22.5" customHeight="1">
      <c r="A45" s="124" t="s">
        <v>446</v>
      </c>
      <c r="B45" s="67"/>
      <c r="C45" s="68"/>
      <c r="D45" s="68"/>
      <c r="E45" s="68"/>
      <c r="F45" s="68"/>
      <c r="G45" s="68"/>
      <c r="H45" s="68"/>
      <c r="I45" s="68"/>
      <c r="J45" s="68"/>
      <c r="K45" s="68"/>
      <c r="L45" s="68"/>
      <c r="M45" s="68"/>
      <c r="N45" s="68"/>
      <c r="O45" s="68"/>
      <c r="P45" s="67"/>
    </row>
    <row r="46" spans="1:16" ht="16.5" customHeight="1">
      <c r="A46" s="178" t="s">
        <v>447</v>
      </c>
      <c r="B46" s="15">
        <v>0.7011212432487605</v>
      </c>
      <c r="C46" s="63">
        <v>0.727436358961173</v>
      </c>
      <c r="D46" s="63">
        <v>0.610248447204969</v>
      </c>
      <c r="E46" s="63">
        <v>0.716612707405909</v>
      </c>
      <c r="F46" s="63">
        <v>0.626707477898439</v>
      </c>
      <c r="G46" s="63">
        <v>0.830913637381503</v>
      </c>
      <c r="H46" s="63">
        <v>0.713853904282116</v>
      </c>
      <c r="I46" s="63">
        <v>0.598263949243873</v>
      </c>
      <c r="J46" s="63">
        <v>0.73133061778683</v>
      </c>
      <c r="K46" s="63">
        <v>0.55226917057903</v>
      </c>
      <c r="L46" s="63">
        <v>0.739620963708109</v>
      </c>
      <c r="M46" s="63">
        <v>0.709730968880925</v>
      </c>
      <c r="N46" s="63">
        <v>0.724249797242498</v>
      </c>
      <c r="O46" s="63">
        <v>0.733909702209414</v>
      </c>
      <c r="P46" s="15">
        <v>0.6723192686440892</v>
      </c>
    </row>
    <row r="47" spans="1:16" ht="16.5" customHeight="1">
      <c r="A47" s="178" t="s">
        <v>448</v>
      </c>
      <c r="B47" s="15">
        <v>0.5530641808905965</v>
      </c>
      <c r="C47" s="63">
        <v>0.782608695652174</v>
      </c>
      <c r="D47" s="63">
        <v>0.385328836424958</v>
      </c>
      <c r="E47" s="63">
        <v>0.749084249084249</v>
      </c>
      <c r="F47" s="63">
        <v>0.583856502242153</v>
      </c>
      <c r="G47" s="63">
        <v>0.881172839506173</v>
      </c>
      <c r="H47" s="63" t="s">
        <v>449</v>
      </c>
      <c r="I47" s="63">
        <v>0.167238095238095</v>
      </c>
      <c r="J47" s="63" t="s">
        <v>449</v>
      </c>
      <c r="K47" s="63" t="s">
        <v>449</v>
      </c>
      <c r="L47" s="63">
        <v>0.666666666666667</v>
      </c>
      <c r="M47" s="63">
        <v>0.519668737060041</v>
      </c>
      <c r="N47" s="63">
        <v>0.557948717948718</v>
      </c>
      <c r="O47" s="63">
        <v>0.681573275862069</v>
      </c>
      <c r="P47" s="15">
        <v>0.4831629621545588</v>
      </c>
    </row>
    <row r="48" spans="1:16" ht="16.5" customHeight="1">
      <c r="A48" s="178" t="s">
        <v>450</v>
      </c>
      <c r="B48" s="15">
        <v>0.3250352278064819</v>
      </c>
      <c r="C48" s="63" t="s">
        <v>449</v>
      </c>
      <c r="D48" s="63" t="s">
        <v>449</v>
      </c>
      <c r="E48" s="63" t="s">
        <v>449</v>
      </c>
      <c r="F48" s="63">
        <v>0.185704022988506</v>
      </c>
      <c r="G48" s="63">
        <v>0.679958570688762</v>
      </c>
      <c r="H48" s="63" t="s">
        <v>449</v>
      </c>
      <c r="I48" s="63">
        <v>0.253260611809343</v>
      </c>
      <c r="J48" s="63" t="s">
        <v>449</v>
      </c>
      <c r="K48" s="63" t="s">
        <v>449</v>
      </c>
      <c r="L48" s="63" t="s">
        <v>449</v>
      </c>
      <c r="M48" s="63">
        <v>0.328079392877992</v>
      </c>
      <c r="N48" s="63" t="s">
        <v>449</v>
      </c>
      <c r="O48" s="63" t="s">
        <v>449</v>
      </c>
      <c r="P48" s="15">
        <v>0.2744604556894363</v>
      </c>
    </row>
    <row r="49" spans="1:16" ht="16.5" customHeight="1">
      <c r="A49" s="104" t="s">
        <v>451</v>
      </c>
      <c r="B49" s="67"/>
      <c r="C49" s="68"/>
      <c r="D49" s="68"/>
      <c r="E49" s="68"/>
      <c r="F49" s="68"/>
      <c r="G49" s="68"/>
      <c r="H49" s="68"/>
      <c r="I49" s="68"/>
      <c r="J49" s="68"/>
      <c r="K49" s="68"/>
      <c r="L49" s="68"/>
      <c r="M49" s="68"/>
      <c r="N49" s="68"/>
      <c r="O49" s="68"/>
      <c r="P49" s="67"/>
    </row>
    <row r="50" spans="1:16" ht="16.5" customHeight="1">
      <c r="A50" s="178" t="s">
        <v>452</v>
      </c>
      <c r="B50" s="67">
        <v>83.09147811093699</v>
      </c>
      <c r="C50" s="68">
        <v>79.96386106807232</v>
      </c>
      <c r="D50" s="68">
        <v>80.14189065716279</v>
      </c>
      <c r="E50" s="68">
        <v>84.90730226117655</v>
      </c>
      <c r="F50" s="68">
        <v>83.23615170225706</v>
      </c>
      <c r="G50" s="68">
        <v>85.05922408410635</v>
      </c>
      <c r="H50" s="68">
        <v>83.30056314450952</v>
      </c>
      <c r="I50" s="68">
        <v>83.22099803535036</v>
      </c>
      <c r="J50" s="68">
        <v>82.22184978129245</v>
      </c>
      <c r="K50" s="68">
        <v>85.60819608464062</v>
      </c>
      <c r="L50" s="68">
        <v>83.79550555382754</v>
      </c>
      <c r="M50" s="68">
        <v>78.65910594439735</v>
      </c>
      <c r="N50" s="68">
        <v>83.61347679750375</v>
      </c>
      <c r="O50" s="68">
        <v>80.0332295507281</v>
      </c>
      <c r="P50" s="67">
        <v>82.83208261918237</v>
      </c>
    </row>
    <row r="51" spans="1:16" ht="16.5" customHeight="1">
      <c r="A51" s="178" t="s">
        <v>453</v>
      </c>
      <c r="B51" s="67">
        <v>7.119574529596107</v>
      </c>
      <c r="C51" s="68">
        <v>8.128262166017276</v>
      </c>
      <c r="D51" s="68">
        <v>7.342419735973686</v>
      </c>
      <c r="E51" s="68">
        <v>7.846309862348414</v>
      </c>
      <c r="F51" s="68">
        <v>6.681234583059427</v>
      </c>
      <c r="G51" s="68">
        <v>7.223271488835427</v>
      </c>
      <c r="H51" s="68">
        <v>7.808957179764716</v>
      </c>
      <c r="I51" s="68">
        <v>6.503776389086403</v>
      </c>
      <c r="J51" s="68">
        <v>8.387394423945123</v>
      </c>
      <c r="K51" s="68">
        <v>6.7482040713325215</v>
      </c>
      <c r="L51" s="68">
        <v>7.0677876435255556</v>
      </c>
      <c r="M51" s="68">
        <v>6.769191067190114</v>
      </c>
      <c r="N51" s="68">
        <v>7.490007835576175</v>
      </c>
      <c r="O51" s="68">
        <v>8.39607340266562</v>
      </c>
      <c r="P51" s="67">
        <v>8.221734453648912</v>
      </c>
    </row>
    <row r="52" spans="1:16" ht="16.5" customHeight="1">
      <c r="A52" s="178" t="s">
        <v>454</v>
      </c>
      <c r="B52" s="67">
        <v>76.6665636139328</v>
      </c>
      <c r="C52" s="68">
        <v>71.64256440474963</v>
      </c>
      <c r="D52" s="68">
        <v>72.51539662343963</v>
      </c>
      <c r="E52" s="68">
        <v>76.20094666006075</v>
      </c>
      <c r="F52" s="68">
        <v>75.96048024480618</v>
      </c>
      <c r="G52" s="68">
        <v>80.53478010642887</v>
      </c>
      <c r="H52" s="68">
        <v>74.17697864679312</v>
      </c>
      <c r="I52" s="68">
        <v>77.76356914989154</v>
      </c>
      <c r="J52" s="68">
        <v>72.90423715026989</v>
      </c>
      <c r="K52" s="68">
        <v>77.53684691602328</v>
      </c>
      <c r="L52" s="68">
        <v>76.86244023051641</v>
      </c>
      <c r="M52" s="68">
        <v>73.08184564466984</v>
      </c>
      <c r="N52" s="68">
        <v>74.2246684984605</v>
      </c>
      <c r="O52" s="68">
        <v>73.51750331391614</v>
      </c>
      <c r="P52" s="67">
        <v>75.80423348874801</v>
      </c>
    </row>
    <row r="53" spans="1:16" ht="16.5" customHeight="1">
      <c r="A53" s="178" t="s">
        <v>455</v>
      </c>
      <c r="B53" s="67">
        <v>11.916331587572035</v>
      </c>
      <c r="C53" s="68">
        <v>15.668713079206627</v>
      </c>
      <c r="D53" s="68">
        <v>12.674278417781235</v>
      </c>
      <c r="E53" s="68">
        <v>15.99342710131122</v>
      </c>
      <c r="F53" s="68">
        <v>11.660175714431913</v>
      </c>
      <c r="G53" s="68">
        <v>10.780067102759906</v>
      </c>
      <c r="H53" s="68">
        <v>15.46159653374922</v>
      </c>
      <c r="I53" s="68">
        <v>9.938830704773878</v>
      </c>
      <c r="J53" s="68">
        <v>15.488358115534162</v>
      </c>
      <c r="K53" s="68">
        <v>14.02208038994884</v>
      </c>
      <c r="L53" s="68">
        <v>13.583978801334098</v>
      </c>
      <c r="M53" s="68">
        <v>10.657791915228191</v>
      </c>
      <c r="N53" s="68">
        <v>13.922502808086126</v>
      </c>
      <c r="O53" s="68">
        <v>14.06628073696108</v>
      </c>
      <c r="P53" s="67">
        <v>13.540529598857773</v>
      </c>
    </row>
    <row r="54" spans="1:16" ht="16.5" customHeight="1">
      <c r="A54" s="178" t="s">
        <v>456</v>
      </c>
      <c r="B54" s="67">
        <v>32.665350283255464</v>
      </c>
      <c r="C54" s="68">
        <v>16.256711849220647</v>
      </c>
      <c r="D54" s="68">
        <v>15.958587870555482</v>
      </c>
      <c r="E54" s="68">
        <v>17.87165051717419</v>
      </c>
      <c r="F54" s="68">
        <v>25.04623379313144</v>
      </c>
      <c r="G54" s="68">
        <v>41.66845780680728</v>
      </c>
      <c r="H54" s="68">
        <v>18.190910387624506</v>
      </c>
      <c r="I54" s="68">
        <v>40.68996436719236</v>
      </c>
      <c r="J54" s="68">
        <v>15.804604092305267</v>
      </c>
      <c r="K54" s="68">
        <v>28.67387869357925</v>
      </c>
      <c r="L54" s="68">
        <v>20.761736778798262</v>
      </c>
      <c r="M54" s="68">
        <v>21.954823881941042</v>
      </c>
      <c r="N54" s="68">
        <v>23.789209251666694</v>
      </c>
      <c r="O54" s="68">
        <v>17.24713163741835</v>
      </c>
      <c r="P54" s="67">
        <v>29.844540914369595</v>
      </c>
    </row>
    <row r="55" spans="1:16" ht="16.5" customHeight="1">
      <c r="A55" s="178" t="s">
        <v>457</v>
      </c>
      <c r="B55" s="67">
        <v>41.490043166704396</v>
      </c>
      <c r="C55" s="68">
        <v>48.867960964443</v>
      </c>
      <c r="D55" s="68">
        <v>43.296567716619485</v>
      </c>
      <c r="E55" s="68">
        <v>57.52691709921392</v>
      </c>
      <c r="F55" s="68">
        <v>42.38289140190074</v>
      </c>
      <c r="G55" s="68">
        <v>40.00807662687817</v>
      </c>
      <c r="H55" s="68">
        <v>55.200277599330384</v>
      </c>
      <c r="I55" s="68">
        <v>34.97658589328581</v>
      </c>
      <c r="J55" s="68">
        <v>55.70513522299749</v>
      </c>
      <c r="K55" s="68">
        <v>49.16353856687597</v>
      </c>
      <c r="L55" s="68">
        <v>50.98144355560683</v>
      </c>
      <c r="M55" s="68">
        <v>39.26426402979014</v>
      </c>
      <c r="N55" s="68">
        <v>47.824268472208615</v>
      </c>
      <c r="O55" s="68">
        <v>48.390976561198656</v>
      </c>
      <c r="P55" s="67">
        <v>46.54592242125256</v>
      </c>
    </row>
    <row r="56" spans="1:16" ht="16.5" customHeight="1">
      <c r="A56" s="178" t="s">
        <v>458</v>
      </c>
      <c r="B56" s="67">
        <v>26.739276507198557</v>
      </c>
      <c r="C56" s="68">
        <v>8.553895028279337</v>
      </c>
      <c r="D56" s="68">
        <v>13.13073364271469</v>
      </c>
      <c r="E56" s="68">
        <v>12.939093768676088</v>
      </c>
      <c r="F56" s="68">
        <v>20.576109014652218</v>
      </c>
      <c r="G56" s="68">
        <v>35.61874924203366</v>
      </c>
      <c r="H56" s="68">
        <v>10.757288317263281</v>
      </c>
      <c r="I56" s="68">
        <v>35.565260386446425</v>
      </c>
      <c r="J56" s="68">
        <v>9.548879814041728</v>
      </c>
      <c r="K56" s="68">
        <v>18.768383844370383</v>
      </c>
      <c r="L56" s="68">
        <v>21.965165921936606</v>
      </c>
      <c r="M56" s="68">
        <v>18.414432732230683</v>
      </c>
      <c r="N56" s="68">
        <v>17.831087671951114</v>
      </c>
      <c r="O56" s="68">
        <v>9.887781038272115</v>
      </c>
      <c r="P56" s="67">
        <v>24.743632704540424</v>
      </c>
    </row>
    <row r="57" spans="1:16" ht="16.5" customHeight="1">
      <c r="A57" s="178" t="s">
        <v>459</v>
      </c>
      <c r="B57" s="67">
        <v>47.105926869082396</v>
      </c>
      <c r="C57" s="68">
        <v>61.78597983823513</v>
      </c>
      <c r="D57" s="68">
        <v>51.192350745871764</v>
      </c>
      <c r="E57" s="68">
        <v>66.10729326528661</v>
      </c>
      <c r="F57" s="68">
        <v>47.792593444579964</v>
      </c>
      <c r="G57" s="68">
        <v>45.11095139977722</v>
      </c>
      <c r="H57" s="68">
        <v>63.63078595149246</v>
      </c>
      <c r="I57" s="68">
        <v>37.502988001926724</v>
      </c>
      <c r="J57" s="68">
        <v>62.160522177543655</v>
      </c>
      <c r="K57" s="68">
        <v>59.97888162485403</v>
      </c>
      <c r="L57" s="68">
        <v>53.80805749622871</v>
      </c>
      <c r="M57" s="68">
        <v>43.408403831884</v>
      </c>
      <c r="N57" s="68">
        <v>53.36565432661109</v>
      </c>
      <c r="O57" s="68">
        <v>60.11145930631704</v>
      </c>
      <c r="P57" s="67">
        <v>50.92571168777925</v>
      </c>
    </row>
    <row r="58" spans="1:16" ht="16.5" customHeight="1">
      <c r="A58" s="221" t="s">
        <v>460</v>
      </c>
      <c r="B58" s="67"/>
      <c r="C58" s="68"/>
      <c r="D58" s="68"/>
      <c r="E58" s="68"/>
      <c r="F58" s="68"/>
      <c r="G58" s="68"/>
      <c r="H58" s="68"/>
      <c r="I58" s="68"/>
      <c r="J58" s="68"/>
      <c r="K58" s="68"/>
      <c r="L58" s="68"/>
      <c r="M58" s="68"/>
      <c r="N58" s="68"/>
      <c r="O58" s="68"/>
      <c r="P58" s="67"/>
    </row>
    <row r="59" spans="1:16" ht="16.5" customHeight="1">
      <c r="A59" s="162" t="s">
        <v>461</v>
      </c>
      <c r="B59" s="10">
        <f aca="true" t="shared" si="0" ref="B59:B65">SUM(C59:O59)</f>
        <v>24625</v>
      </c>
      <c r="C59" s="11">
        <v>714</v>
      </c>
      <c r="D59" s="11">
        <v>1459</v>
      </c>
      <c r="E59" s="11">
        <v>1491</v>
      </c>
      <c r="F59" s="11">
        <v>2725</v>
      </c>
      <c r="G59" s="11">
        <v>6089</v>
      </c>
      <c r="H59" s="11">
        <v>785</v>
      </c>
      <c r="I59" s="11">
        <v>4444</v>
      </c>
      <c r="J59" s="11">
        <v>812</v>
      </c>
      <c r="K59" s="11">
        <v>343</v>
      </c>
      <c r="L59" s="11">
        <v>860</v>
      </c>
      <c r="M59" s="11">
        <v>2403</v>
      </c>
      <c r="N59" s="11">
        <v>1534</v>
      </c>
      <c r="O59" s="11">
        <v>966</v>
      </c>
      <c r="P59" s="10">
        <v>311752</v>
      </c>
    </row>
    <row r="60" spans="1:16" ht="16.5" customHeight="1">
      <c r="A60" s="201" t="s">
        <v>462</v>
      </c>
      <c r="B60" s="10">
        <f t="shared" si="0"/>
        <v>12403.633115</v>
      </c>
      <c r="C60" s="11">
        <v>134.416775</v>
      </c>
      <c r="D60" s="11">
        <v>442.101109</v>
      </c>
      <c r="E60" s="11">
        <v>312.714123</v>
      </c>
      <c r="F60" s="11">
        <v>1031.627068</v>
      </c>
      <c r="G60" s="11">
        <v>5076.791510999999</v>
      </c>
      <c r="H60" s="11">
        <v>340.985006</v>
      </c>
      <c r="I60" s="11">
        <v>2867.153171</v>
      </c>
      <c r="J60" s="11">
        <v>201.71188300000003</v>
      </c>
      <c r="K60" s="11">
        <v>87.93458700000001</v>
      </c>
      <c r="L60" s="11">
        <v>226.68738700000003</v>
      </c>
      <c r="M60" s="11">
        <v>761.926313</v>
      </c>
      <c r="N60" s="11">
        <v>569.580244</v>
      </c>
      <c r="O60" s="11">
        <v>350.003938</v>
      </c>
      <c r="P60" s="10">
        <v>169115.03457799996</v>
      </c>
    </row>
    <row r="61" spans="1:16" ht="23.25" customHeight="1">
      <c r="A61" s="201" t="s">
        <v>463</v>
      </c>
      <c r="B61" s="10">
        <f t="shared" si="0"/>
        <v>14</v>
      </c>
      <c r="C61" s="11">
        <v>0</v>
      </c>
      <c r="D61" s="11">
        <v>1</v>
      </c>
      <c r="E61" s="11">
        <v>0</v>
      </c>
      <c r="F61" s="11">
        <v>1</v>
      </c>
      <c r="G61" s="11">
        <v>4</v>
      </c>
      <c r="H61" s="11">
        <v>1</v>
      </c>
      <c r="I61" s="11">
        <v>1</v>
      </c>
      <c r="J61" s="11">
        <v>0</v>
      </c>
      <c r="K61" s="11">
        <v>0</v>
      </c>
      <c r="L61" s="11">
        <v>0</v>
      </c>
      <c r="M61" s="11">
        <v>0</v>
      </c>
      <c r="N61" s="11">
        <v>1</v>
      </c>
      <c r="O61" s="11">
        <v>5</v>
      </c>
      <c r="P61" s="10">
        <v>412</v>
      </c>
    </row>
    <row r="62" spans="1:16" ht="21.75" customHeight="1">
      <c r="A62" s="201" t="s">
        <v>464</v>
      </c>
      <c r="B62" s="10">
        <v>0</v>
      </c>
      <c r="C62" s="11">
        <v>0</v>
      </c>
      <c r="D62" s="11">
        <v>0</v>
      </c>
      <c r="E62" s="11">
        <v>0</v>
      </c>
      <c r="F62" s="11">
        <v>0</v>
      </c>
      <c r="G62" s="11">
        <v>0</v>
      </c>
      <c r="H62" s="11">
        <v>0</v>
      </c>
      <c r="I62" s="11">
        <v>0</v>
      </c>
      <c r="J62" s="11">
        <v>0</v>
      </c>
      <c r="K62" s="11">
        <v>0</v>
      </c>
      <c r="L62" s="11">
        <v>0</v>
      </c>
      <c r="M62" s="11">
        <v>0</v>
      </c>
      <c r="N62" s="11">
        <v>0</v>
      </c>
      <c r="O62" s="11">
        <v>0</v>
      </c>
      <c r="P62" s="10">
        <v>130</v>
      </c>
    </row>
    <row r="63" spans="1:16" ht="23.25" customHeight="1">
      <c r="A63" s="201" t="s">
        <v>465</v>
      </c>
      <c r="B63" s="10">
        <f>SUM(C63:O63)</f>
        <v>1636</v>
      </c>
      <c r="C63" s="11">
        <v>50</v>
      </c>
      <c r="D63" s="11">
        <v>136</v>
      </c>
      <c r="E63" s="11">
        <v>44</v>
      </c>
      <c r="F63" s="11">
        <v>143</v>
      </c>
      <c r="G63" s="11">
        <v>323</v>
      </c>
      <c r="H63" s="11">
        <v>43</v>
      </c>
      <c r="I63" s="11">
        <v>482</v>
      </c>
      <c r="J63" s="11">
        <v>49</v>
      </c>
      <c r="K63" s="11">
        <v>13</v>
      </c>
      <c r="L63" s="11">
        <v>69</v>
      </c>
      <c r="M63" s="11">
        <v>164</v>
      </c>
      <c r="N63" s="11">
        <v>65</v>
      </c>
      <c r="O63" s="11">
        <v>55</v>
      </c>
      <c r="P63" s="10">
        <v>13151</v>
      </c>
    </row>
    <row r="64" spans="1:16" ht="16.5" customHeight="1">
      <c r="A64" s="201" t="s">
        <v>466</v>
      </c>
      <c r="B64" s="10">
        <f t="shared" si="0"/>
        <v>0</v>
      </c>
      <c r="C64" s="11">
        <v>0</v>
      </c>
      <c r="D64" s="11">
        <v>0</v>
      </c>
      <c r="E64" s="11">
        <v>0</v>
      </c>
      <c r="F64" s="11">
        <v>0</v>
      </c>
      <c r="G64" s="11">
        <v>0</v>
      </c>
      <c r="H64" s="11">
        <v>0</v>
      </c>
      <c r="I64" s="11">
        <v>0</v>
      </c>
      <c r="J64" s="11">
        <v>0</v>
      </c>
      <c r="K64" s="11">
        <v>0</v>
      </c>
      <c r="L64" s="11">
        <v>0</v>
      </c>
      <c r="M64" s="11">
        <v>0</v>
      </c>
      <c r="N64" s="11">
        <v>0</v>
      </c>
      <c r="O64" s="11">
        <v>0</v>
      </c>
      <c r="P64" s="10">
        <v>3</v>
      </c>
    </row>
    <row r="65" spans="1:16" ht="16.5" customHeight="1">
      <c r="A65" s="222" t="s">
        <v>467</v>
      </c>
      <c r="B65" s="37">
        <f t="shared" si="0"/>
        <v>1</v>
      </c>
      <c r="C65" s="38">
        <v>0</v>
      </c>
      <c r="D65" s="38">
        <v>0</v>
      </c>
      <c r="E65" s="38">
        <v>0</v>
      </c>
      <c r="F65" s="38">
        <v>1</v>
      </c>
      <c r="G65" s="38">
        <v>0</v>
      </c>
      <c r="H65" s="38">
        <v>0</v>
      </c>
      <c r="I65" s="38">
        <v>0</v>
      </c>
      <c r="J65" s="38">
        <v>0</v>
      </c>
      <c r="K65" s="38">
        <v>0</v>
      </c>
      <c r="L65" s="38">
        <v>0</v>
      </c>
      <c r="M65" s="38">
        <v>0</v>
      </c>
      <c r="N65" s="38">
        <v>0</v>
      </c>
      <c r="O65" s="38">
        <v>0</v>
      </c>
      <c r="P65" s="37">
        <v>1</v>
      </c>
    </row>
    <row r="66" spans="1:16" ht="16.5" customHeight="1">
      <c r="A66" s="28" t="s">
        <v>82</v>
      </c>
      <c r="B66" s="29"/>
      <c r="C66" s="29"/>
      <c r="D66" s="29"/>
      <c r="E66" s="29"/>
      <c r="F66" s="29"/>
      <c r="G66" s="29"/>
      <c r="H66" s="29"/>
      <c r="I66" s="29"/>
      <c r="J66" s="29"/>
      <c r="K66" s="29"/>
      <c r="L66" s="29"/>
      <c r="M66" s="29"/>
      <c r="N66" s="29"/>
      <c r="O66" s="29"/>
      <c r="P66" s="29"/>
    </row>
    <row r="67" spans="1:16" ht="16.5" customHeight="1">
      <c r="A67" s="28" t="s">
        <v>468</v>
      </c>
      <c r="B67" s="29"/>
      <c r="C67" s="29"/>
      <c r="D67" s="29"/>
      <c r="E67" s="29"/>
      <c r="F67" s="29"/>
      <c r="G67" s="29"/>
      <c r="H67" s="29"/>
      <c r="I67" s="29"/>
      <c r="J67" s="29"/>
      <c r="K67" s="29"/>
      <c r="L67" s="29"/>
      <c r="M67" s="29"/>
      <c r="N67" s="29"/>
      <c r="O67" s="29"/>
      <c r="P67" s="29"/>
    </row>
    <row r="68" spans="1:16" ht="16.5" customHeight="1">
      <c r="A68" s="28" t="s">
        <v>469</v>
      </c>
      <c r="B68" s="29"/>
      <c r="C68" s="29"/>
      <c r="D68" s="29"/>
      <c r="E68" s="29"/>
      <c r="F68" s="29"/>
      <c r="G68" s="29"/>
      <c r="H68" s="29"/>
      <c r="I68" s="29"/>
      <c r="J68" s="29"/>
      <c r="K68" s="29"/>
      <c r="L68" s="29"/>
      <c r="M68" s="29"/>
      <c r="N68" s="29"/>
      <c r="O68" s="29"/>
      <c r="P68" s="29"/>
    </row>
    <row r="69" spans="1:16" ht="21.75" customHeight="1">
      <c r="A69" s="85" t="s">
        <v>470</v>
      </c>
      <c r="B69" s="29"/>
      <c r="C69" s="29"/>
      <c r="D69" s="29"/>
      <c r="E69" s="29"/>
      <c r="F69" s="29"/>
      <c r="G69" s="29"/>
      <c r="H69" s="29"/>
      <c r="I69" s="29"/>
      <c r="J69" s="29"/>
      <c r="K69" s="29"/>
      <c r="L69" s="29"/>
      <c r="M69" s="29"/>
      <c r="N69" s="29"/>
      <c r="O69" s="29"/>
      <c r="P69" s="29"/>
    </row>
    <row r="70" spans="1:16" ht="56.25" customHeight="1">
      <c r="A70" s="310" t="s">
        <v>471</v>
      </c>
      <c r="B70" s="310"/>
      <c r="C70" s="310"/>
      <c r="D70" s="310"/>
      <c r="E70" s="310"/>
      <c r="F70" s="310"/>
      <c r="G70" s="310"/>
      <c r="H70" s="29"/>
      <c r="I70" s="29"/>
      <c r="J70" s="29"/>
      <c r="K70" s="29"/>
      <c r="L70" s="29"/>
      <c r="M70" s="29"/>
      <c r="N70" s="29"/>
      <c r="O70" s="29"/>
      <c r="P70" s="29"/>
    </row>
    <row r="71" spans="1:16" ht="16.5" customHeight="1">
      <c r="A71" s="127"/>
      <c r="B71" s="45"/>
      <c r="C71" s="45"/>
      <c r="D71" s="45"/>
      <c r="E71" s="45"/>
      <c r="F71" s="45"/>
      <c r="G71" s="45"/>
      <c r="H71" s="45"/>
      <c r="I71" s="45"/>
      <c r="J71" s="45"/>
      <c r="K71" s="45"/>
      <c r="L71" s="45"/>
      <c r="M71" s="45"/>
      <c r="N71" s="45"/>
      <c r="O71" s="45"/>
      <c r="P71" s="45"/>
    </row>
    <row r="72" spans="1:16" ht="16.5" customHeight="1">
      <c r="A72" s="286" t="s">
        <v>472</v>
      </c>
      <c r="B72" s="2"/>
      <c r="C72" s="2"/>
      <c r="D72" s="2"/>
      <c r="E72" s="2"/>
      <c r="F72" s="2"/>
      <c r="G72" s="2"/>
      <c r="H72" s="2"/>
      <c r="I72" s="2"/>
      <c r="J72" s="2"/>
      <c r="K72" s="2"/>
      <c r="L72" s="2"/>
      <c r="M72" s="2"/>
      <c r="N72" s="2"/>
      <c r="O72" s="2"/>
      <c r="P72" s="2"/>
    </row>
    <row r="73" spans="1:16" ht="16.5" customHeight="1">
      <c r="A73" s="287" t="s">
        <v>473</v>
      </c>
      <c r="B73" s="2"/>
      <c r="C73" s="2"/>
      <c r="D73" s="2"/>
      <c r="E73" s="2"/>
      <c r="F73" s="2"/>
      <c r="G73" s="2"/>
      <c r="H73" s="2"/>
      <c r="I73" s="2"/>
      <c r="J73" s="2"/>
      <c r="K73" s="2"/>
      <c r="L73" s="2"/>
      <c r="M73" s="2"/>
      <c r="N73" s="2"/>
      <c r="O73" s="2"/>
      <c r="P73" s="2"/>
    </row>
    <row r="74" spans="1:16" ht="41.25" customHeight="1">
      <c r="A74" s="30" t="s">
        <v>474</v>
      </c>
      <c r="B74" s="2"/>
      <c r="C74" s="2"/>
      <c r="D74" s="2"/>
      <c r="E74" s="2"/>
      <c r="F74" s="2"/>
      <c r="G74" s="2"/>
      <c r="H74" s="2"/>
      <c r="I74" s="2"/>
      <c r="J74" s="2"/>
      <c r="K74" s="2"/>
      <c r="L74" s="2"/>
      <c r="M74" s="2"/>
      <c r="N74" s="2"/>
      <c r="O74" s="2"/>
      <c r="P74" s="2"/>
    </row>
    <row r="75" spans="1:16" ht="27" customHeight="1">
      <c r="A75" s="158"/>
      <c r="B75" s="4" t="s">
        <v>2</v>
      </c>
      <c r="C75" s="5" t="s">
        <v>3</v>
      </c>
      <c r="D75" s="5" t="s">
        <v>4</v>
      </c>
      <c r="E75" s="267" t="s">
        <v>5</v>
      </c>
      <c r="F75" s="267" t="s">
        <v>6</v>
      </c>
      <c r="G75" s="267" t="s">
        <v>7</v>
      </c>
      <c r="H75" s="267" t="s">
        <v>8</v>
      </c>
      <c r="I75" s="267" t="s">
        <v>9</v>
      </c>
      <c r="J75" s="267" t="s">
        <v>10</v>
      </c>
      <c r="K75" s="267" t="s">
        <v>11</v>
      </c>
      <c r="L75" s="267" t="s">
        <v>12</v>
      </c>
      <c r="M75" s="267" t="s">
        <v>13</v>
      </c>
      <c r="N75" s="267" t="s">
        <v>14</v>
      </c>
      <c r="O75" s="267" t="s">
        <v>15</v>
      </c>
      <c r="P75" s="4" t="s">
        <v>16</v>
      </c>
    </row>
    <row r="76" spans="1:16" ht="16.5" customHeight="1">
      <c r="A76" s="126" t="s">
        <v>475</v>
      </c>
      <c r="B76" s="10"/>
      <c r="C76" s="11"/>
      <c r="D76" s="11"/>
      <c r="E76" s="11"/>
      <c r="F76" s="11"/>
      <c r="G76" s="11"/>
      <c r="H76" s="11"/>
      <c r="I76" s="11"/>
      <c r="J76" s="11"/>
      <c r="K76" s="11"/>
      <c r="L76" s="11"/>
      <c r="M76" s="11"/>
      <c r="N76" s="11"/>
      <c r="O76" s="11"/>
      <c r="P76" s="10"/>
    </row>
    <row r="77" spans="1:16" ht="16.5" customHeight="1">
      <c r="A77" s="223" t="s">
        <v>476</v>
      </c>
      <c r="B77" s="51">
        <f aca="true" t="shared" si="1" ref="B77:B83">SUM(C77:O77)</f>
        <v>3561159.38</v>
      </c>
      <c r="C77" s="12">
        <v>185529</v>
      </c>
      <c r="D77" s="12">
        <v>200000</v>
      </c>
      <c r="E77" s="12">
        <v>103500</v>
      </c>
      <c r="F77" s="12">
        <v>300000</v>
      </c>
      <c r="G77" s="12">
        <v>680000</v>
      </c>
      <c r="H77" s="12">
        <v>82157.39</v>
      </c>
      <c r="I77" s="12">
        <v>954844</v>
      </c>
      <c r="J77" s="12">
        <v>60500</v>
      </c>
      <c r="K77" s="12">
        <v>45000</v>
      </c>
      <c r="L77" s="12">
        <v>170000</v>
      </c>
      <c r="M77" s="12">
        <v>410797.03</v>
      </c>
      <c r="N77" s="12">
        <v>238831.96</v>
      </c>
      <c r="O77" s="12">
        <v>130000</v>
      </c>
      <c r="P77" s="51" t="s">
        <v>21</v>
      </c>
    </row>
    <row r="78" spans="1:16" ht="16.5" customHeight="1">
      <c r="A78" s="223" t="s">
        <v>477</v>
      </c>
      <c r="B78" s="51">
        <f t="shared" si="1"/>
        <v>2478013.1900000004</v>
      </c>
      <c r="C78" s="12">
        <v>73407.71</v>
      </c>
      <c r="D78" s="12">
        <v>149994.46</v>
      </c>
      <c r="E78" s="12">
        <v>91916.24</v>
      </c>
      <c r="F78" s="12">
        <v>276301</v>
      </c>
      <c r="G78" s="12">
        <v>575744</v>
      </c>
      <c r="H78" s="12">
        <v>68041.89</v>
      </c>
      <c r="I78" s="12">
        <v>670365</v>
      </c>
      <c r="J78" s="12">
        <v>26977</v>
      </c>
      <c r="K78" s="12">
        <v>34172.12</v>
      </c>
      <c r="L78" s="12">
        <v>111208.24</v>
      </c>
      <c r="M78" s="12">
        <v>210212.19</v>
      </c>
      <c r="N78" s="12">
        <v>72665.49</v>
      </c>
      <c r="O78" s="12">
        <v>117007.85</v>
      </c>
      <c r="P78" s="51" t="s">
        <v>21</v>
      </c>
    </row>
    <row r="79" spans="1:16" ht="16.5" customHeight="1">
      <c r="A79" s="223" t="s">
        <v>478</v>
      </c>
      <c r="B79" s="51">
        <f t="shared" si="1"/>
        <v>12194</v>
      </c>
      <c r="C79" s="12">
        <v>264</v>
      </c>
      <c r="D79" s="12">
        <v>985</v>
      </c>
      <c r="E79" s="12">
        <v>348</v>
      </c>
      <c r="F79" s="12">
        <v>1370</v>
      </c>
      <c r="G79" s="12">
        <v>1542</v>
      </c>
      <c r="H79" s="12">
        <v>312</v>
      </c>
      <c r="I79" s="12">
        <v>2192</v>
      </c>
      <c r="J79" s="12">
        <v>154</v>
      </c>
      <c r="K79" s="12">
        <v>341</v>
      </c>
      <c r="L79" s="12">
        <v>587</v>
      </c>
      <c r="M79" s="12">
        <v>2800</v>
      </c>
      <c r="N79" s="12">
        <v>467</v>
      </c>
      <c r="O79" s="12">
        <v>832</v>
      </c>
      <c r="P79" s="51" t="s">
        <v>21</v>
      </c>
    </row>
    <row r="80" spans="1:16" ht="16.5" customHeight="1">
      <c r="A80" s="246" t="s">
        <v>479</v>
      </c>
      <c r="B80" s="128" t="s">
        <v>21</v>
      </c>
      <c r="C80" s="129">
        <v>278.0595075757576</v>
      </c>
      <c r="D80" s="129">
        <v>152.27863959390862</v>
      </c>
      <c r="E80" s="129">
        <v>264.1271264367816</v>
      </c>
      <c r="F80" s="129">
        <v>201.6795620437956</v>
      </c>
      <c r="G80" s="129">
        <v>373.37483787289233</v>
      </c>
      <c r="H80" s="129">
        <v>218.08298076923077</v>
      </c>
      <c r="I80" s="129">
        <v>305.8234489051095</v>
      </c>
      <c r="J80" s="129">
        <v>175.17532467532467</v>
      </c>
      <c r="K80" s="129">
        <v>100.21149560117303</v>
      </c>
      <c r="L80" s="129">
        <v>189.45185689948894</v>
      </c>
      <c r="M80" s="129">
        <v>75.07578214285715</v>
      </c>
      <c r="N80" s="129">
        <v>155.60062098501072</v>
      </c>
      <c r="O80" s="129">
        <v>140.63443509615385</v>
      </c>
      <c r="P80" s="51" t="s">
        <v>21</v>
      </c>
    </row>
    <row r="81" spans="1:16" ht="16.5" customHeight="1">
      <c r="A81" s="224" t="s">
        <v>480</v>
      </c>
      <c r="B81" s="51">
        <f t="shared" si="1"/>
        <v>8539</v>
      </c>
      <c r="C81" s="12">
        <v>222</v>
      </c>
      <c r="D81" s="12">
        <v>552</v>
      </c>
      <c r="E81" s="12">
        <v>262</v>
      </c>
      <c r="F81" s="12">
        <v>1285</v>
      </c>
      <c r="G81" s="12">
        <v>848</v>
      </c>
      <c r="H81" s="12">
        <v>286</v>
      </c>
      <c r="I81" s="12">
        <v>2192</v>
      </c>
      <c r="J81" s="12">
        <v>139</v>
      </c>
      <c r="K81" s="12">
        <v>207</v>
      </c>
      <c r="L81" s="12">
        <v>440</v>
      </c>
      <c r="M81" s="12">
        <v>1057</v>
      </c>
      <c r="N81" s="12">
        <v>329</v>
      </c>
      <c r="O81" s="12">
        <v>720</v>
      </c>
      <c r="P81" s="51" t="s">
        <v>21</v>
      </c>
    </row>
    <row r="82" spans="1:16" ht="29.25" customHeight="1">
      <c r="A82" s="130" t="s">
        <v>481</v>
      </c>
      <c r="B82" s="51">
        <f t="shared" si="1"/>
        <v>8148</v>
      </c>
      <c r="C82" s="12">
        <v>205</v>
      </c>
      <c r="D82" s="12">
        <v>400</v>
      </c>
      <c r="E82" s="12">
        <v>240</v>
      </c>
      <c r="F82" s="12">
        <v>1169</v>
      </c>
      <c r="G82" s="12">
        <v>1973</v>
      </c>
      <c r="H82" s="12">
        <v>229</v>
      </c>
      <c r="I82" s="12">
        <v>1773</v>
      </c>
      <c r="J82" s="12">
        <v>233</v>
      </c>
      <c r="K82" s="12">
        <v>59</v>
      </c>
      <c r="L82" s="12">
        <v>264</v>
      </c>
      <c r="M82" s="12">
        <v>734</v>
      </c>
      <c r="N82" s="12">
        <v>500</v>
      </c>
      <c r="O82" s="12">
        <v>369</v>
      </c>
      <c r="P82" s="10">
        <v>76586</v>
      </c>
    </row>
    <row r="83" spans="1:16" ht="24.75" customHeight="1">
      <c r="A83" s="130" t="s">
        <v>482</v>
      </c>
      <c r="B83" s="51">
        <f t="shared" si="1"/>
        <v>36894</v>
      </c>
      <c r="C83" s="12">
        <v>865</v>
      </c>
      <c r="D83" s="12">
        <v>2947</v>
      </c>
      <c r="E83" s="12">
        <v>1054</v>
      </c>
      <c r="F83" s="12">
        <v>5147</v>
      </c>
      <c r="G83" s="12">
        <v>6578</v>
      </c>
      <c r="H83" s="12">
        <v>846</v>
      </c>
      <c r="I83" s="12">
        <v>9264</v>
      </c>
      <c r="J83" s="12">
        <v>964</v>
      </c>
      <c r="K83" s="12">
        <v>444</v>
      </c>
      <c r="L83" s="12">
        <v>1520</v>
      </c>
      <c r="M83" s="12">
        <v>3516</v>
      </c>
      <c r="N83" s="12">
        <v>2415</v>
      </c>
      <c r="O83" s="12">
        <v>1334</v>
      </c>
      <c r="P83" s="10">
        <v>377236</v>
      </c>
    </row>
    <row r="84" spans="1:16" ht="27" customHeight="1">
      <c r="A84" s="131" t="s">
        <v>483</v>
      </c>
      <c r="B84" s="64">
        <v>5.5</v>
      </c>
      <c r="C84" s="65">
        <v>6.4</v>
      </c>
      <c r="D84" s="65">
        <v>8.9</v>
      </c>
      <c r="E84" s="65">
        <v>4.3</v>
      </c>
      <c r="F84" s="65">
        <v>6.7</v>
      </c>
      <c r="G84" s="65">
        <v>3.3</v>
      </c>
      <c r="H84" s="65">
        <v>5.5</v>
      </c>
      <c r="I84" s="65">
        <v>6.2</v>
      </c>
      <c r="J84" s="65">
        <v>6.8</v>
      </c>
      <c r="K84" s="65">
        <v>5.8</v>
      </c>
      <c r="L84" s="65">
        <v>7.2</v>
      </c>
      <c r="M84" s="65">
        <v>7.4</v>
      </c>
      <c r="N84" s="65">
        <v>6.4</v>
      </c>
      <c r="O84" s="65">
        <v>5.4</v>
      </c>
      <c r="P84" s="64">
        <v>5.2</v>
      </c>
    </row>
    <row r="85" spans="1:16" ht="18" customHeight="1">
      <c r="A85" s="85" t="s">
        <v>484</v>
      </c>
      <c r="B85" s="46"/>
      <c r="C85" s="46"/>
      <c r="D85" s="46"/>
      <c r="E85" s="46"/>
      <c r="F85" s="46"/>
      <c r="G85" s="46"/>
      <c r="H85" s="46"/>
      <c r="I85" s="46"/>
      <c r="J85" s="46"/>
      <c r="K85" s="46"/>
      <c r="L85" s="46"/>
      <c r="M85" s="46"/>
      <c r="N85" s="46"/>
      <c r="O85" s="46"/>
      <c r="P85" s="46"/>
    </row>
    <row r="86" spans="1:16" ht="15" customHeight="1">
      <c r="A86" s="85" t="s">
        <v>485</v>
      </c>
      <c r="B86" s="76"/>
      <c r="C86" s="76"/>
      <c r="D86" s="76"/>
      <c r="E86" s="76"/>
      <c r="F86" s="76"/>
      <c r="G86" s="76"/>
      <c r="H86" s="76"/>
      <c r="I86" s="76"/>
      <c r="J86" s="76"/>
      <c r="K86" s="76"/>
      <c r="L86" s="76"/>
      <c r="M86" s="76"/>
      <c r="N86" s="76"/>
      <c r="O86" s="76"/>
      <c r="P86" s="76"/>
    </row>
    <row r="87" spans="1:16" ht="16.5" customHeight="1">
      <c r="A87" s="28" t="s">
        <v>486</v>
      </c>
      <c r="B87" s="29"/>
      <c r="C87" s="29"/>
      <c r="D87" s="29"/>
      <c r="E87" s="29"/>
      <c r="F87" s="29"/>
      <c r="G87" s="29"/>
      <c r="H87" s="29"/>
      <c r="I87" s="29"/>
      <c r="J87" s="29"/>
      <c r="K87" s="29"/>
      <c r="L87" s="29"/>
      <c r="M87" s="29"/>
      <c r="N87" s="29"/>
      <c r="O87" s="29"/>
      <c r="P87" s="29"/>
    </row>
    <row r="88" spans="1:16" ht="16.5" customHeight="1">
      <c r="A88" s="28" t="s">
        <v>141</v>
      </c>
      <c r="B88" s="29"/>
      <c r="C88" s="29"/>
      <c r="D88" s="29"/>
      <c r="E88" s="29"/>
      <c r="F88" s="29"/>
      <c r="G88" s="29"/>
      <c r="H88" s="29"/>
      <c r="I88" s="29"/>
      <c r="J88" s="29"/>
      <c r="K88" s="29"/>
      <c r="L88" s="29"/>
      <c r="M88" s="29"/>
      <c r="N88" s="29"/>
      <c r="O88" s="29"/>
      <c r="P88" s="29"/>
    </row>
    <row r="89" spans="1:16" ht="9" customHeight="1">
      <c r="A89" s="132"/>
      <c r="B89" s="1"/>
      <c r="C89" s="1"/>
      <c r="D89" s="1"/>
      <c r="E89" s="1"/>
      <c r="F89" s="1"/>
      <c r="G89" s="1"/>
      <c r="H89" s="1"/>
      <c r="I89" s="1"/>
      <c r="J89" s="1"/>
      <c r="K89" s="1"/>
      <c r="L89" s="1"/>
      <c r="M89" s="1"/>
      <c r="N89" s="1"/>
      <c r="O89" s="1"/>
      <c r="P89" s="1"/>
    </row>
    <row r="90" spans="1:16" ht="16.5" customHeight="1">
      <c r="A90" s="311" t="s">
        <v>487</v>
      </c>
      <c r="B90" s="311"/>
      <c r="C90" s="2"/>
      <c r="D90" s="2"/>
      <c r="E90" s="2"/>
      <c r="F90" s="2"/>
      <c r="G90" s="2"/>
      <c r="H90" s="2"/>
      <c r="I90" s="2"/>
      <c r="J90" s="2"/>
      <c r="K90" s="2"/>
      <c r="L90" s="2"/>
      <c r="M90" s="2"/>
      <c r="N90" s="2"/>
      <c r="O90" s="2"/>
      <c r="P90" s="2"/>
    </row>
    <row r="91" spans="1:16" ht="16.5" customHeight="1">
      <c r="A91" s="30" t="s">
        <v>488</v>
      </c>
      <c r="B91" s="2"/>
      <c r="C91" s="2"/>
      <c r="D91" s="2"/>
      <c r="E91" s="2"/>
      <c r="F91" s="2"/>
      <c r="G91" s="2"/>
      <c r="H91" s="2"/>
      <c r="I91" s="2"/>
      <c r="J91" s="2"/>
      <c r="K91" s="2"/>
      <c r="L91" s="2"/>
      <c r="M91" s="2"/>
      <c r="N91" s="2"/>
      <c r="O91" s="2"/>
      <c r="P91" s="2"/>
    </row>
    <row r="92" spans="1:16" ht="24" customHeight="1">
      <c r="A92" s="158"/>
      <c r="B92" s="4" t="s">
        <v>2</v>
      </c>
      <c r="C92" s="267" t="s">
        <v>3</v>
      </c>
      <c r="D92" s="267" t="s">
        <v>4</v>
      </c>
      <c r="E92" s="267" t="s">
        <v>5</v>
      </c>
      <c r="F92" s="267" t="s">
        <v>6</v>
      </c>
      <c r="G92" s="267" t="s">
        <v>7</v>
      </c>
      <c r="H92" s="267" t="s">
        <v>8</v>
      </c>
      <c r="I92" s="267" t="s">
        <v>9</v>
      </c>
      <c r="J92" s="267" t="s">
        <v>10</v>
      </c>
      <c r="K92" s="267" t="s">
        <v>11</v>
      </c>
      <c r="L92" s="267" t="s">
        <v>12</v>
      </c>
      <c r="M92" s="267" t="s">
        <v>13</v>
      </c>
      <c r="N92" s="267" t="s">
        <v>14</v>
      </c>
      <c r="O92" s="267" t="s">
        <v>15</v>
      </c>
      <c r="P92" s="4" t="s">
        <v>16</v>
      </c>
    </row>
    <row r="93" spans="1:16" ht="16.5" customHeight="1">
      <c r="A93" s="82" t="s">
        <v>489</v>
      </c>
      <c r="B93" s="6"/>
      <c r="C93" s="7"/>
      <c r="D93" s="7"/>
      <c r="E93" s="7"/>
      <c r="F93" s="7"/>
      <c r="G93" s="8"/>
      <c r="H93" s="7"/>
      <c r="I93" s="7"/>
      <c r="J93" s="7"/>
      <c r="K93" s="7"/>
      <c r="L93" s="7"/>
      <c r="M93" s="7"/>
      <c r="N93" s="7"/>
      <c r="O93" s="7"/>
      <c r="P93" s="6"/>
    </row>
    <row r="94" spans="1:16" ht="16.5" customHeight="1">
      <c r="A94" s="201" t="s">
        <v>490</v>
      </c>
      <c r="B94" s="10">
        <f aca="true" t="shared" si="2" ref="B94:B100">SUM(C94:O94)</f>
        <v>597</v>
      </c>
      <c r="C94" s="11">
        <v>21</v>
      </c>
      <c r="D94" s="11">
        <v>49</v>
      </c>
      <c r="E94" s="11">
        <v>0</v>
      </c>
      <c r="F94" s="11">
        <v>274</v>
      </c>
      <c r="G94" s="11">
        <v>114</v>
      </c>
      <c r="H94" s="11">
        <v>36</v>
      </c>
      <c r="I94" s="11">
        <v>18</v>
      </c>
      <c r="J94" s="11">
        <v>0</v>
      </c>
      <c r="K94" s="11">
        <v>8</v>
      </c>
      <c r="L94" s="11">
        <v>12</v>
      </c>
      <c r="M94" s="11">
        <v>21</v>
      </c>
      <c r="N94" s="11">
        <v>16</v>
      </c>
      <c r="O94" s="11">
        <v>28</v>
      </c>
      <c r="P94" s="10">
        <v>5182</v>
      </c>
    </row>
    <row r="95" spans="1:16" ht="16.5" customHeight="1">
      <c r="A95" s="201" t="s">
        <v>491</v>
      </c>
      <c r="B95" s="10">
        <f t="shared" si="2"/>
        <v>6</v>
      </c>
      <c r="C95" s="11">
        <v>0</v>
      </c>
      <c r="D95" s="11">
        <v>0</v>
      </c>
      <c r="E95" s="11">
        <v>0</v>
      </c>
      <c r="F95" s="11">
        <v>0</v>
      </c>
      <c r="G95" s="11">
        <v>0</v>
      </c>
      <c r="H95" s="11">
        <v>0</v>
      </c>
      <c r="I95" s="11">
        <v>0</v>
      </c>
      <c r="J95" s="11">
        <v>0</v>
      </c>
      <c r="K95" s="11">
        <v>6</v>
      </c>
      <c r="L95" s="11">
        <v>0</v>
      </c>
      <c r="M95" s="11">
        <v>0</v>
      </c>
      <c r="N95" s="11">
        <v>0</v>
      </c>
      <c r="O95" s="11">
        <v>0</v>
      </c>
      <c r="P95" s="10">
        <v>819</v>
      </c>
    </row>
    <row r="96" spans="1:16" ht="16.5" customHeight="1">
      <c r="A96" s="201" t="s">
        <v>492</v>
      </c>
      <c r="B96" s="10">
        <f t="shared" si="2"/>
        <v>1188</v>
      </c>
      <c r="C96" s="11">
        <v>8</v>
      </c>
      <c r="D96" s="11">
        <v>60</v>
      </c>
      <c r="E96" s="11">
        <v>57</v>
      </c>
      <c r="F96" s="11">
        <v>153</v>
      </c>
      <c r="G96" s="11">
        <v>223</v>
      </c>
      <c r="H96" s="11">
        <v>0</v>
      </c>
      <c r="I96" s="11">
        <v>221</v>
      </c>
      <c r="J96" s="11">
        <v>19</v>
      </c>
      <c r="K96" s="11">
        <v>0</v>
      </c>
      <c r="L96" s="11">
        <v>15</v>
      </c>
      <c r="M96" s="11">
        <v>341</v>
      </c>
      <c r="N96" s="11">
        <v>60</v>
      </c>
      <c r="O96" s="11">
        <v>31</v>
      </c>
      <c r="P96" s="10">
        <v>11201</v>
      </c>
    </row>
    <row r="97" spans="1:16" ht="16.5" customHeight="1">
      <c r="A97" s="201" t="s">
        <v>493</v>
      </c>
      <c r="B97" s="10">
        <f t="shared" si="2"/>
        <v>5891</v>
      </c>
      <c r="C97" s="11">
        <v>390</v>
      </c>
      <c r="D97" s="11">
        <v>582</v>
      </c>
      <c r="E97" s="11">
        <v>178</v>
      </c>
      <c r="F97" s="11">
        <v>1090</v>
      </c>
      <c r="G97" s="11">
        <v>1375</v>
      </c>
      <c r="H97" s="11">
        <v>162</v>
      </c>
      <c r="I97" s="11">
        <v>886</v>
      </c>
      <c r="J97" s="11">
        <v>117</v>
      </c>
      <c r="K97" s="11">
        <v>77</v>
      </c>
      <c r="L97" s="11">
        <v>130</v>
      </c>
      <c r="M97" s="11">
        <v>187</v>
      </c>
      <c r="N97" s="11">
        <v>609</v>
      </c>
      <c r="O97" s="11">
        <v>108</v>
      </c>
      <c r="P97" s="10">
        <v>52197</v>
      </c>
    </row>
    <row r="98" spans="1:16" ht="16.5" customHeight="1">
      <c r="A98" s="201" t="s">
        <v>494</v>
      </c>
      <c r="B98" s="10">
        <f t="shared" si="2"/>
        <v>1</v>
      </c>
      <c r="C98" s="11">
        <v>0</v>
      </c>
      <c r="D98" s="11">
        <v>1</v>
      </c>
      <c r="E98" s="11">
        <v>0</v>
      </c>
      <c r="F98" s="11">
        <v>0</v>
      </c>
      <c r="G98" s="11">
        <v>0</v>
      </c>
      <c r="H98" s="11">
        <v>0</v>
      </c>
      <c r="I98" s="11">
        <v>0</v>
      </c>
      <c r="J98" s="11">
        <v>0</v>
      </c>
      <c r="K98" s="11">
        <v>0</v>
      </c>
      <c r="L98" s="11">
        <v>0</v>
      </c>
      <c r="M98" s="11">
        <v>0</v>
      </c>
      <c r="N98" s="11">
        <v>0</v>
      </c>
      <c r="O98" s="11">
        <v>0</v>
      </c>
      <c r="P98" s="10">
        <v>1089</v>
      </c>
    </row>
    <row r="99" spans="1:16" ht="16.5" customHeight="1">
      <c r="A99" s="201" t="s">
        <v>495</v>
      </c>
      <c r="B99" s="10">
        <f t="shared" si="2"/>
        <v>658</v>
      </c>
      <c r="C99" s="11">
        <v>0</v>
      </c>
      <c r="D99" s="11">
        <v>47</v>
      </c>
      <c r="E99" s="11">
        <v>127</v>
      </c>
      <c r="F99" s="11">
        <v>133</v>
      </c>
      <c r="G99" s="11">
        <v>70</v>
      </c>
      <c r="H99" s="11">
        <v>14</v>
      </c>
      <c r="I99" s="11">
        <v>76</v>
      </c>
      <c r="J99" s="11">
        <v>36</v>
      </c>
      <c r="K99" s="11">
        <v>30</v>
      </c>
      <c r="L99" s="11">
        <v>17</v>
      </c>
      <c r="M99" s="11">
        <v>30</v>
      </c>
      <c r="N99" s="11">
        <v>52</v>
      </c>
      <c r="O99" s="11">
        <v>26</v>
      </c>
      <c r="P99" s="10">
        <v>2794</v>
      </c>
    </row>
    <row r="100" spans="1:16" ht="16.5" customHeight="1">
      <c r="A100" s="162" t="s">
        <v>496</v>
      </c>
      <c r="B100" s="10">
        <f t="shared" si="2"/>
        <v>0</v>
      </c>
      <c r="C100" s="11">
        <v>0</v>
      </c>
      <c r="D100" s="11">
        <v>0</v>
      </c>
      <c r="E100" s="11">
        <v>0</v>
      </c>
      <c r="F100" s="11">
        <v>0</v>
      </c>
      <c r="G100" s="11">
        <v>0</v>
      </c>
      <c r="H100" s="11">
        <v>0</v>
      </c>
      <c r="I100" s="11">
        <v>0</v>
      </c>
      <c r="J100" s="11">
        <v>0</v>
      </c>
      <c r="K100" s="11">
        <v>0</v>
      </c>
      <c r="L100" s="11">
        <v>0</v>
      </c>
      <c r="M100" s="11">
        <v>0</v>
      </c>
      <c r="N100" s="11">
        <v>0</v>
      </c>
      <c r="O100" s="11">
        <v>0</v>
      </c>
      <c r="P100" s="10">
        <v>1571</v>
      </c>
    </row>
    <row r="101" spans="1:16" ht="28.5" customHeight="1">
      <c r="A101" s="169" t="s">
        <v>497</v>
      </c>
      <c r="B101" s="60">
        <v>6.311403960120341</v>
      </c>
      <c r="C101" s="61">
        <v>13.454066724464568</v>
      </c>
      <c r="D101" s="61">
        <v>9.450248724408242</v>
      </c>
      <c r="E101" s="61">
        <v>6.413436326270285</v>
      </c>
      <c r="F101" s="61">
        <v>9.648050801372948</v>
      </c>
      <c r="G101" s="61">
        <v>5.310683951721055</v>
      </c>
      <c r="H101" s="61">
        <v>5.617977528089887</v>
      </c>
      <c r="I101" s="61">
        <v>4.514341774388159</v>
      </c>
      <c r="J101" s="61">
        <v>5.425182942215494</v>
      </c>
      <c r="K101" s="61">
        <v>7.685955662834275</v>
      </c>
      <c r="L101" s="61">
        <v>3.914070408278034</v>
      </c>
      <c r="M101" s="61">
        <v>5.502756130013306</v>
      </c>
      <c r="N101" s="61">
        <v>8.649321081106457</v>
      </c>
      <c r="O101" s="61">
        <v>3.0580070666899055</v>
      </c>
      <c r="P101" s="60">
        <v>4.846325832652489</v>
      </c>
    </row>
    <row r="102" spans="1:16" ht="16.5" customHeight="1">
      <c r="A102" s="201" t="s">
        <v>498</v>
      </c>
      <c r="B102" s="10">
        <f>SUM(C102:O102)</f>
        <v>381</v>
      </c>
      <c r="C102" s="11">
        <v>10</v>
      </c>
      <c r="D102" s="11">
        <v>0</v>
      </c>
      <c r="E102" s="11">
        <v>0</v>
      </c>
      <c r="F102" s="11">
        <v>0</v>
      </c>
      <c r="G102" s="11">
        <v>220</v>
      </c>
      <c r="H102" s="11">
        <v>0</v>
      </c>
      <c r="I102" s="11">
        <v>9</v>
      </c>
      <c r="J102" s="11">
        <v>30</v>
      </c>
      <c r="K102" s="11">
        <v>12</v>
      </c>
      <c r="L102" s="11">
        <v>0</v>
      </c>
      <c r="M102" s="11">
        <v>0</v>
      </c>
      <c r="N102" s="11">
        <v>0</v>
      </c>
      <c r="O102" s="11">
        <v>100</v>
      </c>
      <c r="P102" s="10">
        <v>12123</v>
      </c>
    </row>
    <row r="103" spans="1:16" ht="14.25" customHeight="1">
      <c r="A103" s="82" t="s">
        <v>499</v>
      </c>
      <c r="B103" s="67"/>
      <c r="C103" s="68"/>
      <c r="D103" s="68"/>
      <c r="E103" s="68"/>
      <c r="F103" s="68"/>
      <c r="G103" s="68"/>
      <c r="H103" s="68"/>
      <c r="I103" s="68"/>
      <c r="J103" s="68"/>
      <c r="K103" s="68"/>
      <c r="L103" s="68"/>
      <c r="M103" s="68"/>
      <c r="N103" s="68"/>
      <c r="O103" s="68"/>
      <c r="P103" s="67"/>
    </row>
    <row r="104" spans="1:16" ht="16.5" customHeight="1">
      <c r="A104" s="169" t="s">
        <v>500</v>
      </c>
      <c r="B104" s="10">
        <f>SUM(C104:O104)</f>
        <v>14197</v>
      </c>
      <c r="C104" s="11">
        <v>399</v>
      </c>
      <c r="D104" s="11">
        <v>1183</v>
      </c>
      <c r="E104" s="11">
        <v>654</v>
      </c>
      <c r="F104" s="11">
        <v>2305</v>
      </c>
      <c r="G104" s="11">
        <v>2604</v>
      </c>
      <c r="H104" s="11">
        <v>568</v>
      </c>
      <c r="I104" s="11">
        <v>2551</v>
      </c>
      <c r="J104" s="11">
        <v>349</v>
      </c>
      <c r="K104" s="11">
        <v>135</v>
      </c>
      <c r="L104" s="11">
        <v>586</v>
      </c>
      <c r="M104" s="11">
        <v>1127</v>
      </c>
      <c r="N104" s="11">
        <v>1056</v>
      </c>
      <c r="O104" s="11">
        <v>680</v>
      </c>
      <c r="P104" s="10">
        <v>156603</v>
      </c>
    </row>
    <row r="105" spans="1:16" ht="16.5" customHeight="1">
      <c r="A105" s="169" t="s">
        <v>501</v>
      </c>
      <c r="B105" s="10">
        <f>SUM(C105:O105)</f>
        <v>10948</v>
      </c>
      <c r="C105" s="11">
        <v>314</v>
      </c>
      <c r="D105" s="11">
        <v>939</v>
      </c>
      <c r="E105" s="11">
        <v>530</v>
      </c>
      <c r="F105" s="11">
        <v>1708</v>
      </c>
      <c r="G105" s="11">
        <v>1888</v>
      </c>
      <c r="H105" s="11">
        <v>436</v>
      </c>
      <c r="I105" s="11">
        <v>2026</v>
      </c>
      <c r="J105" s="11">
        <v>273</v>
      </c>
      <c r="K105" s="11">
        <v>122</v>
      </c>
      <c r="L105" s="11">
        <v>470</v>
      </c>
      <c r="M105" s="11">
        <v>966</v>
      </c>
      <c r="N105" s="11">
        <v>755</v>
      </c>
      <c r="O105" s="11">
        <v>521</v>
      </c>
      <c r="P105" s="10">
        <v>123929</v>
      </c>
    </row>
    <row r="106" spans="1:16" ht="16.5" customHeight="1">
      <c r="A106" s="169" t="s">
        <v>502</v>
      </c>
      <c r="B106" s="10">
        <f>SUM(C106:O106)</f>
        <v>1357</v>
      </c>
      <c r="C106" s="11">
        <v>28</v>
      </c>
      <c r="D106" s="11">
        <v>89</v>
      </c>
      <c r="E106" s="11">
        <v>47</v>
      </c>
      <c r="F106" s="11">
        <v>158</v>
      </c>
      <c r="G106" s="11">
        <v>293</v>
      </c>
      <c r="H106" s="11">
        <v>37</v>
      </c>
      <c r="I106" s="11">
        <v>274</v>
      </c>
      <c r="J106" s="11">
        <v>15</v>
      </c>
      <c r="K106" s="11">
        <v>18</v>
      </c>
      <c r="L106" s="11">
        <v>23</v>
      </c>
      <c r="M106" s="11">
        <v>140</v>
      </c>
      <c r="N106" s="11">
        <v>93</v>
      </c>
      <c r="O106" s="11">
        <v>142</v>
      </c>
      <c r="P106" s="10">
        <v>14516</v>
      </c>
    </row>
    <row r="107" spans="1:16" ht="16.5" customHeight="1">
      <c r="A107" s="169" t="s">
        <v>503</v>
      </c>
      <c r="B107" s="10">
        <f>SUM(C107:O107)</f>
        <v>5508</v>
      </c>
      <c r="C107" s="11">
        <v>169</v>
      </c>
      <c r="D107" s="11">
        <v>372</v>
      </c>
      <c r="E107" s="11">
        <v>349</v>
      </c>
      <c r="F107" s="11">
        <v>422</v>
      </c>
      <c r="G107" s="11">
        <v>1411</v>
      </c>
      <c r="H107" s="11">
        <v>218</v>
      </c>
      <c r="I107" s="11">
        <v>1188</v>
      </c>
      <c r="J107" s="11">
        <v>211</v>
      </c>
      <c r="K107" s="11">
        <v>62</v>
      </c>
      <c r="L107" s="11">
        <v>463</v>
      </c>
      <c r="M107" s="11">
        <v>345</v>
      </c>
      <c r="N107" s="11">
        <v>88</v>
      </c>
      <c r="O107" s="11">
        <v>210</v>
      </c>
      <c r="P107" s="10">
        <v>50112</v>
      </c>
    </row>
    <row r="108" spans="1:16" ht="16.5" customHeight="1">
      <c r="A108" s="169" t="s">
        <v>504</v>
      </c>
      <c r="B108" s="10">
        <f>SUM(C108:O108)</f>
        <v>8119</v>
      </c>
      <c r="C108" s="11">
        <v>333</v>
      </c>
      <c r="D108" s="11">
        <v>711</v>
      </c>
      <c r="E108" s="11">
        <v>443</v>
      </c>
      <c r="F108" s="11">
        <v>656</v>
      </c>
      <c r="G108" s="11">
        <v>1794</v>
      </c>
      <c r="H108" s="11">
        <v>256</v>
      </c>
      <c r="I108" s="11">
        <v>1625</v>
      </c>
      <c r="J108" s="11">
        <v>262</v>
      </c>
      <c r="K108" s="11">
        <v>187</v>
      </c>
      <c r="L108" s="11">
        <v>306</v>
      </c>
      <c r="M108" s="11">
        <v>647</v>
      </c>
      <c r="N108" s="11">
        <v>528</v>
      </c>
      <c r="O108" s="11">
        <v>371</v>
      </c>
      <c r="P108" s="10">
        <v>110332</v>
      </c>
    </row>
    <row r="109" spans="1:16" ht="24.75" customHeight="1">
      <c r="A109" s="176" t="s">
        <v>505</v>
      </c>
      <c r="B109" s="64">
        <v>2.1</v>
      </c>
      <c r="C109" s="65">
        <v>2.8</v>
      </c>
      <c r="D109" s="65">
        <v>2.9</v>
      </c>
      <c r="E109" s="65">
        <v>2.5</v>
      </c>
      <c r="F109" s="65">
        <v>2</v>
      </c>
      <c r="G109" s="65">
        <v>1.7</v>
      </c>
      <c r="H109" s="65">
        <v>2.7</v>
      </c>
      <c r="I109" s="65">
        <v>2</v>
      </c>
      <c r="J109" s="65">
        <v>2.5</v>
      </c>
      <c r="K109" s="65">
        <v>2.4</v>
      </c>
      <c r="L109" s="65">
        <v>2.9</v>
      </c>
      <c r="M109" s="65">
        <v>2.1</v>
      </c>
      <c r="N109" s="65">
        <v>2</v>
      </c>
      <c r="O109" s="65">
        <v>2.1</v>
      </c>
      <c r="P109" s="64">
        <v>2</v>
      </c>
    </row>
    <row r="110" spans="1:16" ht="16.5" customHeight="1">
      <c r="A110" s="84" t="s">
        <v>82</v>
      </c>
      <c r="B110" s="133"/>
      <c r="C110" s="133"/>
      <c r="D110" s="133"/>
      <c r="E110" s="133"/>
      <c r="F110" s="133"/>
      <c r="G110" s="133"/>
      <c r="H110" s="133"/>
      <c r="I110" s="133"/>
      <c r="J110" s="133"/>
      <c r="K110" s="133"/>
      <c r="L110" s="133"/>
      <c r="M110" s="133"/>
      <c r="N110" s="133"/>
      <c r="O110" s="133"/>
      <c r="P110" s="133"/>
    </row>
    <row r="111" spans="1:16" ht="16.5" customHeight="1">
      <c r="A111" s="305" t="s">
        <v>747</v>
      </c>
      <c r="B111" s="305"/>
      <c r="C111" s="305"/>
      <c r="D111" s="2"/>
      <c r="E111" s="2"/>
      <c r="F111" s="2"/>
      <c r="G111" s="2"/>
      <c r="H111" s="2"/>
      <c r="I111" s="2"/>
      <c r="J111" s="2"/>
      <c r="K111" s="2"/>
      <c r="L111" s="2"/>
      <c r="M111" s="2"/>
      <c r="N111" s="2"/>
      <c r="O111" s="2"/>
      <c r="P111" s="2"/>
    </row>
    <row r="112" spans="1:16" ht="21" customHeight="1">
      <c r="A112" s="56" t="s">
        <v>749</v>
      </c>
      <c r="B112" s="2"/>
      <c r="C112" s="2"/>
      <c r="D112" s="2"/>
      <c r="E112" s="2"/>
      <c r="F112" s="2"/>
      <c r="G112" s="2"/>
      <c r="H112" s="2"/>
      <c r="I112" s="2"/>
      <c r="J112" s="2"/>
      <c r="K112" s="2"/>
      <c r="L112" s="2"/>
      <c r="M112" s="2"/>
      <c r="N112" s="2"/>
      <c r="O112" s="2"/>
      <c r="P112" s="2"/>
    </row>
    <row r="113" spans="1:16" ht="26.25" customHeight="1">
      <c r="A113" s="158"/>
      <c r="B113" s="4" t="s">
        <v>2</v>
      </c>
      <c r="C113" s="267" t="s">
        <v>3</v>
      </c>
      <c r="D113" s="267" t="s">
        <v>4</v>
      </c>
      <c r="E113" s="267" t="s">
        <v>5</v>
      </c>
      <c r="F113" s="267" t="s">
        <v>6</v>
      </c>
      <c r="G113" s="267" t="s">
        <v>7</v>
      </c>
      <c r="H113" s="267" t="s">
        <v>8</v>
      </c>
      <c r="I113" s="267" t="s">
        <v>9</v>
      </c>
      <c r="J113" s="267" t="s">
        <v>10</v>
      </c>
      <c r="K113" s="267" t="s">
        <v>11</v>
      </c>
      <c r="L113" s="267" t="s">
        <v>12</v>
      </c>
      <c r="M113" s="267" t="s">
        <v>13</v>
      </c>
      <c r="N113" s="267" t="s">
        <v>14</v>
      </c>
      <c r="O113" s="267" t="s">
        <v>15</v>
      </c>
      <c r="P113" s="4" t="s">
        <v>16</v>
      </c>
    </row>
    <row r="114" spans="1:16" ht="16.5" customHeight="1">
      <c r="A114" s="134" t="s">
        <v>506</v>
      </c>
      <c r="B114" s="6">
        <f>SUM(C114:O114)</f>
        <v>4485</v>
      </c>
      <c r="C114" s="7">
        <v>331</v>
      </c>
      <c r="D114" s="7">
        <v>436</v>
      </c>
      <c r="E114" s="7">
        <v>285</v>
      </c>
      <c r="F114" s="7">
        <v>353</v>
      </c>
      <c r="G114" s="7">
        <v>587</v>
      </c>
      <c r="H114" s="7">
        <v>462</v>
      </c>
      <c r="I114" s="7">
        <v>343</v>
      </c>
      <c r="J114" s="7">
        <v>320</v>
      </c>
      <c r="K114" s="7">
        <v>158</v>
      </c>
      <c r="L114" s="7">
        <v>470</v>
      </c>
      <c r="M114" s="7">
        <v>226</v>
      </c>
      <c r="N114" s="7">
        <v>319</v>
      </c>
      <c r="O114" s="7">
        <v>195</v>
      </c>
      <c r="P114" s="6">
        <v>35228</v>
      </c>
    </row>
    <row r="115" spans="1:16" ht="16.5" customHeight="1">
      <c r="A115" s="135" t="s">
        <v>507</v>
      </c>
      <c r="B115" s="10"/>
      <c r="C115" s="11"/>
      <c r="D115" s="11"/>
      <c r="E115" s="11"/>
      <c r="F115" s="11"/>
      <c r="G115" s="11"/>
      <c r="H115" s="11"/>
      <c r="I115" s="11"/>
      <c r="J115" s="11"/>
      <c r="K115" s="11"/>
      <c r="L115" s="11"/>
      <c r="M115" s="11"/>
      <c r="N115" s="11"/>
      <c r="O115" s="11"/>
      <c r="P115" s="10"/>
    </row>
    <row r="116" spans="1:16" ht="16.5" customHeight="1">
      <c r="A116" s="225" t="s">
        <v>508</v>
      </c>
      <c r="B116" s="10">
        <f aca="true" t="shared" si="3" ref="B116:B121">SUM(C116:O116)</f>
        <v>1349</v>
      </c>
      <c r="C116" s="11">
        <v>87</v>
      </c>
      <c r="D116" s="11">
        <v>123</v>
      </c>
      <c r="E116" s="11">
        <v>80</v>
      </c>
      <c r="F116" s="11">
        <v>138</v>
      </c>
      <c r="G116" s="11">
        <v>250</v>
      </c>
      <c r="H116" s="11">
        <v>105</v>
      </c>
      <c r="I116" s="11">
        <v>166</v>
      </c>
      <c r="J116" s="11">
        <v>53</v>
      </c>
      <c r="K116" s="11">
        <v>22</v>
      </c>
      <c r="L116" s="11">
        <v>63</v>
      </c>
      <c r="M116" s="11">
        <v>104</v>
      </c>
      <c r="N116" s="11">
        <v>86</v>
      </c>
      <c r="O116" s="11">
        <v>72</v>
      </c>
      <c r="P116" s="10">
        <v>11785</v>
      </c>
    </row>
    <row r="117" spans="1:16" ht="16.5" customHeight="1">
      <c r="A117" s="225" t="s">
        <v>509</v>
      </c>
      <c r="B117" s="10">
        <f t="shared" si="3"/>
        <v>50</v>
      </c>
      <c r="C117" s="11">
        <v>1</v>
      </c>
      <c r="D117" s="11">
        <v>10</v>
      </c>
      <c r="E117" s="11">
        <v>12</v>
      </c>
      <c r="F117" s="11">
        <v>2</v>
      </c>
      <c r="G117" s="11">
        <v>2</v>
      </c>
      <c r="H117" s="11">
        <v>9</v>
      </c>
      <c r="I117" s="11">
        <v>2</v>
      </c>
      <c r="J117" s="11">
        <v>4</v>
      </c>
      <c r="K117" s="11">
        <v>3</v>
      </c>
      <c r="L117" s="11">
        <v>0</v>
      </c>
      <c r="M117" s="11">
        <v>0</v>
      </c>
      <c r="N117" s="11">
        <v>1</v>
      </c>
      <c r="O117" s="11">
        <v>4</v>
      </c>
      <c r="P117" s="10">
        <v>410</v>
      </c>
    </row>
    <row r="118" spans="1:16" ht="16.5" customHeight="1">
      <c r="A118" s="225" t="s">
        <v>510</v>
      </c>
      <c r="B118" s="10">
        <f t="shared" si="3"/>
        <v>1351</v>
      </c>
      <c r="C118" s="11">
        <v>87</v>
      </c>
      <c r="D118" s="11">
        <v>123</v>
      </c>
      <c r="E118" s="11">
        <v>81</v>
      </c>
      <c r="F118" s="11">
        <v>139</v>
      </c>
      <c r="G118" s="11">
        <v>250</v>
      </c>
      <c r="H118" s="11">
        <v>105</v>
      </c>
      <c r="I118" s="11">
        <v>166</v>
      </c>
      <c r="J118" s="11">
        <v>53</v>
      </c>
      <c r="K118" s="11">
        <v>22</v>
      </c>
      <c r="L118" s="11">
        <v>63</v>
      </c>
      <c r="M118" s="11">
        <v>104</v>
      </c>
      <c r="N118" s="11">
        <v>86</v>
      </c>
      <c r="O118" s="11">
        <v>72</v>
      </c>
      <c r="P118" s="10">
        <v>11795</v>
      </c>
    </row>
    <row r="119" spans="1:16" ht="16.5" customHeight="1">
      <c r="A119" s="225" t="s">
        <v>511</v>
      </c>
      <c r="B119" s="10">
        <f t="shared" si="3"/>
        <v>3385</v>
      </c>
      <c r="C119" s="11">
        <v>130</v>
      </c>
      <c r="D119" s="11">
        <v>238</v>
      </c>
      <c r="E119" s="11">
        <v>133</v>
      </c>
      <c r="F119" s="11">
        <v>306</v>
      </c>
      <c r="G119" s="11">
        <v>980</v>
      </c>
      <c r="H119" s="11">
        <v>169</v>
      </c>
      <c r="I119" s="11">
        <v>607</v>
      </c>
      <c r="J119" s="11">
        <v>93</v>
      </c>
      <c r="K119" s="11">
        <v>29</v>
      </c>
      <c r="L119" s="11">
        <v>126</v>
      </c>
      <c r="M119" s="11">
        <v>276</v>
      </c>
      <c r="N119" s="11">
        <v>179</v>
      </c>
      <c r="O119" s="11">
        <v>119</v>
      </c>
      <c r="P119" s="10">
        <v>31379</v>
      </c>
    </row>
    <row r="120" spans="1:16" ht="16.5" customHeight="1">
      <c r="A120" s="225" t="s">
        <v>512</v>
      </c>
      <c r="B120" s="10">
        <f t="shared" si="3"/>
        <v>54</v>
      </c>
      <c r="C120" s="11">
        <v>1</v>
      </c>
      <c r="D120" s="11">
        <v>10</v>
      </c>
      <c r="E120" s="11">
        <v>13</v>
      </c>
      <c r="F120" s="11">
        <v>3</v>
      </c>
      <c r="G120" s="11">
        <v>2</v>
      </c>
      <c r="H120" s="11">
        <v>10</v>
      </c>
      <c r="I120" s="11">
        <v>2</v>
      </c>
      <c r="J120" s="11">
        <v>4</v>
      </c>
      <c r="K120" s="11">
        <v>3</v>
      </c>
      <c r="L120" s="11">
        <v>0</v>
      </c>
      <c r="M120" s="11">
        <v>0</v>
      </c>
      <c r="N120" s="11">
        <v>1</v>
      </c>
      <c r="O120" s="11">
        <v>5</v>
      </c>
      <c r="P120" s="10">
        <v>518</v>
      </c>
    </row>
    <row r="121" spans="1:16" ht="16.5" customHeight="1">
      <c r="A121" s="225" t="s">
        <v>513</v>
      </c>
      <c r="B121" s="10">
        <f t="shared" si="3"/>
        <v>3408</v>
      </c>
      <c r="C121" s="11">
        <v>130</v>
      </c>
      <c r="D121" s="11">
        <v>247</v>
      </c>
      <c r="E121" s="11">
        <v>137</v>
      </c>
      <c r="F121" s="11">
        <v>308</v>
      </c>
      <c r="G121" s="11">
        <v>980</v>
      </c>
      <c r="H121" s="11">
        <v>172</v>
      </c>
      <c r="I121" s="11">
        <v>607</v>
      </c>
      <c r="J121" s="11">
        <v>94</v>
      </c>
      <c r="K121" s="11">
        <v>30</v>
      </c>
      <c r="L121" s="11">
        <v>126</v>
      </c>
      <c r="M121" s="11">
        <v>276</v>
      </c>
      <c r="N121" s="11">
        <v>179</v>
      </c>
      <c r="O121" s="11">
        <v>122</v>
      </c>
      <c r="P121" s="10">
        <v>31619</v>
      </c>
    </row>
    <row r="122" spans="1:16" ht="18.75" customHeight="1">
      <c r="A122" s="279" t="s">
        <v>514</v>
      </c>
      <c r="B122" s="10"/>
      <c r="C122" s="11"/>
      <c r="D122" s="11"/>
      <c r="E122" s="11"/>
      <c r="F122" s="11"/>
      <c r="G122" s="11"/>
      <c r="H122" s="11"/>
      <c r="I122" s="11"/>
      <c r="J122" s="11"/>
      <c r="K122" s="11"/>
      <c r="L122" s="11"/>
      <c r="M122" s="11"/>
      <c r="N122" s="11"/>
      <c r="O122" s="11"/>
      <c r="P122" s="10"/>
    </row>
    <row r="123" spans="1:16" ht="16.5" customHeight="1">
      <c r="A123" s="225" t="s">
        <v>515</v>
      </c>
      <c r="B123" s="10">
        <f aca="true" t="shared" si="4" ref="B123:B129">SUM(C123:O123)</f>
        <v>1274</v>
      </c>
      <c r="C123" s="11">
        <v>86</v>
      </c>
      <c r="D123" s="11">
        <v>119</v>
      </c>
      <c r="E123" s="11">
        <v>66</v>
      </c>
      <c r="F123" s="11">
        <v>117</v>
      </c>
      <c r="G123" s="11">
        <v>245</v>
      </c>
      <c r="H123" s="11">
        <v>102</v>
      </c>
      <c r="I123" s="11">
        <v>157</v>
      </c>
      <c r="J123" s="11">
        <v>52</v>
      </c>
      <c r="K123" s="11">
        <v>22</v>
      </c>
      <c r="L123" s="11">
        <v>59</v>
      </c>
      <c r="M123" s="11">
        <v>102</v>
      </c>
      <c r="N123" s="11">
        <v>78</v>
      </c>
      <c r="O123" s="11">
        <v>69</v>
      </c>
      <c r="P123" s="10">
        <v>10466</v>
      </c>
    </row>
    <row r="124" spans="1:16" ht="16.5" customHeight="1">
      <c r="A124" s="225" t="s">
        <v>516</v>
      </c>
      <c r="B124" s="10">
        <f t="shared" si="4"/>
        <v>2872</v>
      </c>
      <c r="C124" s="11">
        <v>122</v>
      </c>
      <c r="D124" s="11">
        <v>231</v>
      </c>
      <c r="E124" s="11">
        <v>105</v>
      </c>
      <c r="F124" s="11">
        <v>255</v>
      </c>
      <c r="G124" s="11">
        <v>825</v>
      </c>
      <c r="H124" s="11">
        <v>155</v>
      </c>
      <c r="I124" s="11">
        <v>472</v>
      </c>
      <c r="J124" s="11">
        <v>80</v>
      </c>
      <c r="K124" s="11">
        <v>28</v>
      </c>
      <c r="L124" s="11">
        <v>106</v>
      </c>
      <c r="M124" s="11">
        <v>247</v>
      </c>
      <c r="N124" s="11">
        <v>143</v>
      </c>
      <c r="O124" s="11">
        <v>103</v>
      </c>
      <c r="P124" s="10">
        <v>26340</v>
      </c>
    </row>
    <row r="125" spans="1:16" ht="16.5" customHeight="1">
      <c r="A125" s="225" t="s">
        <v>517</v>
      </c>
      <c r="B125" s="10">
        <f t="shared" si="4"/>
        <v>298154</v>
      </c>
      <c r="C125" s="11">
        <v>7100</v>
      </c>
      <c r="D125" s="11">
        <v>17653</v>
      </c>
      <c r="E125" s="11">
        <v>6218</v>
      </c>
      <c r="F125" s="11">
        <v>27532</v>
      </c>
      <c r="G125" s="11">
        <v>116961</v>
      </c>
      <c r="H125" s="11">
        <v>8990</v>
      </c>
      <c r="I125" s="11">
        <v>54062</v>
      </c>
      <c r="J125" s="11">
        <v>5639</v>
      </c>
      <c r="K125" s="11">
        <v>1098</v>
      </c>
      <c r="L125" s="11">
        <v>7568</v>
      </c>
      <c r="M125" s="11">
        <v>20925</v>
      </c>
      <c r="N125" s="11">
        <v>15575</v>
      </c>
      <c r="O125" s="11">
        <v>8833</v>
      </c>
      <c r="P125" s="10">
        <v>2196010</v>
      </c>
    </row>
    <row r="126" spans="1:16" ht="16.5" customHeight="1">
      <c r="A126" s="225" t="s">
        <v>518</v>
      </c>
      <c r="B126" s="10">
        <f t="shared" si="4"/>
        <v>102548</v>
      </c>
      <c r="C126" s="11">
        <v>2318</v>
      </c>
      <c r="D126" s="11">
        <v>6137</v>
      </c>
      <c r="E126" s="11">
        <v>2000</v>
      </c>
      <c r="F126" s="11">
        <v>9656</v>
      </c>
      <c r="G126" s="11">
        <v>41362</v>
      </c>
      <c r="H126" s="11">
        <v>3270</v>
      </c>
      <c r="I126" s="11">
        <v>18977</v>
      </c>
      <c r="J126" s="11">
        <v>1903</v>
      </c>
      <c r="K126" s="11">
        <v>371</v>
      </c>
      <c r="L126" s="11">
        <v>2702</v>
      </c>
      <c r="M126" s="11">
        <v>5836</v>
      </c>
      <c r="N126" s="11">
        <v>5175</v>
      </c>
      <c r="O126" s="11">
        <v>2841</v>
      </c>
      <c r="P126" s="10">
        <v>810717</v>
      </c>
    </row>
    <row r="127" spans="1:16" ht="16.5" customHeight="1">
      <c r="A127" s="225" t="s">
        <v>519</v>
      </c>
      <c r="B127" s="10">
        <f t="shared" si="4"/>
        <v>186560</v>
      </c>
      <c r="C127" s="11">
        <v>4590</v>
      </c>
      <c r="D127" s="11">
        <v>10854</v>
      </c>
      <c r="E127" s="11">
        <v>3721</v>
      </c>
      <c r="F127" s="11">
        <v>17222</v>
      </c>
      <c r="G127" s="11">
        <v>72721</v>
      </c>
      <c r="H127" s="11">
        <v>5514</v>
      </c>
      <c r="I127" s="11">
        <v>33741</v>
      </c>
      <c r="J127" s="11">
        <v>3394</v>
      </c>
      <c r="K127" s="11">
        <v>591</v>
      </c>
      <c r="L127" s="11">
        <v>4684</v>
      </c>
      <c r="M127" s="11">
        <v>13894</v>
      </c>
      <c r="N127" s="11">
        <v>9898</v>
      </c>
      <c r="O127" s="11">
        <v>5736</v>
      </c>
      <c r="P127" s="10">
        <v>1309368</v>
      </c>
    </row>
    <row r="128" spans="1:16" ht="16.5" customHeight="1">
      <c r="A128" s="225" t="s">
        <v>520</v>
      </c>
      <c r="B128" s="10">
        <f t="shared" si="4"/>
        <v>9046</v>
      </c>
      <c r="C128" s="11">
        <v>192</v>
      </c>
      <c r="D128" s="11">
        <v>662</v>
      </c>
      <c r="E128" s="11">
        <v>497</v>
      </c>
      <c r="F128" s="11">
        <v>654</v>
      </c>
      <c r="G128" s="11">
        <v>2878</v>
      </c>
      <c r="H128" s="11">
        <v>206</v>
      </c>
      <c r="I128" s="11">
        <v>1344</v>
      </c>
      <c r="J128" s="11">
        <v>342</v>
      </c>
      <c r="K128" s="11">
        <v>136</v>
      </c>
      <c r="L128" s="11">
        <v>182</v>
      </c>
      <c r="M128" s="11">
        <v>1195</v>
      </c>
      <c r="N128" s="11">
        <v>502</v>
      </c>
      <c r="O128" s="11">
        <v>256</v>
      </c>
      <c r="P128" s="10">
        <v>75925</v>
      </c>
    </row>
    <row r="129" spans="1:16" ht="16.5" customHeight="1">
      <c r="A129" s="225" t="s">
        <v>521</v>
      </c>
      <c r="B129" s="10">
        <f t="shared" si="4"/>
        <v>1828</v>
      </c>
      <c r="C129" s="11">
        <v>5</v>
      </c>
      <c r="D129" s="11">
        <v>23</v>
      </c>
      <c r="E129" s="11">
        <v>37</v>
      </c>
      <c r="F129" s="11">
        <v>107</v>
      </c>
      <c r="G129" s="11">
        <v>882</v>
      </c>
      <c r="H129" s="11">
        <v>15</v>
      </c>
      <c r="I129" s="11">
        <v>253</v>
      </c>
      <c r="J129" s="11">
        <v>19</v>
      </c>
      <c r="K129" s="11">
        <v>1</v>
      </c>
      <c r="L129" s="11">
        <v>21</v>
      </c>
      <c r="M129" s="11">
        <v>301</v>
      </c>
      <c r="N129" s="11">
        <v>128</v>
      </c>
      <c r="O129" s="11">
        <v>36</v>
      </c>
      <c r="P129" s="10">
        <v>9157</v>
      </c>
    </row>
    <row r="130" spans="1:16" ht="16.5" customHeight="1">
      <c r="A130" s="247" t="s">
        <v>522</v>
      </c>
      <c r="B130" s="10"/>
      <c r="C130" s="11"/>
      <c r="D130" s="11"/>
      <c r="E130" s="11"/>
      <c r="F130" s="11"/>
      <c r="G130" s="11"/>
      <c r="H130" s="11"/>
      <c r="I130" s="11"/>
      <c r="J130" s="11"/>
      <c r="K130" s="11"/>
      <c r="L130" s="11"/>
      <c r="M130" s="11"/>
      <c r="N130" s="11"/>
      <c r="O130" s="11"/>
      <c r="P130" s="10"/>
    </row>
    <row r="131" spans="1:16" ht="16.5" customHeight="1">
      <c r="A131" s="225" t="s">
        <v>515</v>
      </c>
      <c r="B131" s="10">
        <f aca="true" t="shared" si="5" ref="B131:B137">SUM(C131:O131)</f>
        <v>1031</v>
      </c>
      <c r="C131" s="11">
        <v>70</v>
      </c>
      <c r="D131" s="11">
        <v>82</v>
      </c>
      <c r="E131" s="11">
        <v>56</v>
      </c>
      <c r="F131" s="11">
        <v>92</v>
      </c>
      <c r="G131" s="11">
        <v>215</v>
      </c>
      <c r="H131" s="11">
        <v>71</v>
      </c>
      <c r="I131" s="11">
        <v>133</v>
      </c>
      <c r="J131" s="11">
        <v>43</v>
      </c>
      <c r="K131" s="11">
        <v>20</v>
      </c>
      <c r="L131" s="11">
        <v>40</v>
      </c>
      <c r="M131" s="11">
        <v>78</v>
      </c>
      <c r="N131" s="11">
        <v>67</v>
      </c>
      <c r="O131" s="11">
        <v>64</v>
      </c>
      <c r="P131" s="10">
        <v>8129</v>
      </c>
    </row>
    <row r="132" spans="1:16" ht="16.5" customHeight="1">
      <c r="A132" s="225" t="s">
        <v>516</v>
      </c>
      <c r="B132" s="10">
        <f t="shared" si="5"/>
        <v>2034</v>
      </c>
      <c r="C132" s="11">
        <v>93</v>
      </c>
      <c r="D132" s="11">
        <v>122</v>
      </c>
      <c r="E132" s="11">
        <v>79</v>
      </c>
      <c r="F132" s="11">
        <v>135</v>
      </c>
      <c r="G132" s="11">
        <v>727</v>
      </c>
      <c r="H132" s="11">
        <v>103</v>
      </c>
      <c r="I132" s="11">
        <v>282</v>
      </c>
      <c r="J132" s="11">
        <v>60</v>
      </c>
      <c r="K132" s="11">
        <v>24</v>
      </c>
      <c r="L132" s="11">
        <v>54</v>
      </c>
      <c r="M132" s="11">
        <v>157</v>
      </c>
      <c r="N132" s="11">
        <v>109</v>
      </c>
      <c r="O132" s="11">
        <v>89</v>
      </c>
      <c r="P132" s="10">
        <v>17846</v>
      </c>
    </row>
    <row r="133" spans="1:16" ht="16.5" customHeight="1">
      <c r="A133" s="225" t="s">
        <v>517</v>
      </c>
      <c r="B133" s="10">
        <f t="shared" si="5"/>
        <v>202806</v>
      </c>
      <c r="C133" s="11">
        <v>5513</v>
      </c>
      <c r="D133" s="11">
        <v>7022</v>
      </c>
      <c r="E133" s="11">
        <v>4057</v>
      </c>
      <c r="F133" s="11">
        <v>8662</v>
      </c>
      <c r="G133" s="11">
        <v>110811</v>
      </c>
      <c r="H133" s="11">
        <v>6290</v>
      </c>
      <c r="I133" s="11">
        <v>22860</v>
      </c>
      <c r="J133" s="11">
        <v>3452</v>
      </c>
      <c r="K133" s="11">
        <v>700</v>
      </c>
      <c r="L133" s="11">
        <v>2885</v>
      </c>
      <c r="M133" s="11">
        <v>11286</v>
      </c>
      <c r="N133" s="11">
        <v>11610</v>
      </c>
      <c r="O133" s="11">
        <v>7658</v>
      </c>
      <c r="P133" s="10">
        <v>1455279</v>
      </c>
    </row>
    <row r="134" spans="1:16" ht="16.5" customHeight="1">
      <c r="A134" s="225" t="s">
        <v>518</v>
      </c>
      <c r="B134" s="10">
        <f t="shared" si="5"/>
        <v>71707</v>
      </c>
      <c r="C134" s="11">
        <v>1852</v>
      </c>
      <c r="D134" s="11">
        <v>2353</v>
      </c>
      <c r="E134" s="11">
        <v>1363</v>
      </c>
      <c r="F134" s="11">
        <v>3112</v>
      </c>
      <c r="G134" s="11">
        <v>40023</v>
      </c>
      <c r="H134" s="11">
        <v>2341</v>
      </c>
      <c r="I134" s="11">
        <v>8296</v>
      </c>
      <c r="J134" s="11">
        <v>1258</v>
      </c>
      <c r="K134" s="11">
        <v>231</v>
      </c>
      <c r="L134" s="11">
        <v>1112</v>
      </c>
      <c r="M134" s="11">
        <v>3385</v>
      </c>
      <c r="N134" s="11">
        <v>3827</v>
      </c>
      <c r="O134" s="11">
        <v>2554</v>
      </c>
      <c r="P134" s="10">
        <v>546193</v>
      </c>
    </row>
    <row r="135" spans="1:16" ht="16.5" customHeight="1">
      <c r="A135" s="225" t="s">
        <v>519</v>
      </c>
      <c r="B135" s="10">
        <f t="shared" si="5"/>
        <v>123844</v>
      </c>
      <c r="C135" s="11">
        <v>3541</v>
      </c>
      <c r="D135" s="11">
        <v>4087</v>
      </c>
      <c r="E135" s="11">
        <v>2202</v>
      </c>
      <c r="F135" s="11">
        <v>5017</v>
      </c>
      <c r="G135" s="11">
        <v>68760</v>
      </c>
      <c r="H135" s="11">
        <v>3797</v>
      </c>
      <c r="I135" s="11">
        <v>13505</v>
      </c>
      <c r="J135" s="11">
        <v>1903</v>
      </c>
      <c r="K135" s="11">
        <v>353</v>
      </c>
      <c r="L135" s="11">
        <v>1631</v>
      </c>
      <c r="M135" s="11">
        <v>6864</v>
      </c>
      <c r="N135" s="11">
        <v>7318</v>
      </c>
      <c r="O135" s="11">
        <v>4866</v>
      </c>
      <c r="P135" s="10">
        <v>845869</v>
      </c>
    </row>
    <row r="136" spans="1:16" ht="16.5" customHeight="1">
      <c r="A136" s="225" t="s">
        <v>520</v>
      </c>
      <c r="B136" s="10">
        <f t="shared" si="5"/>
        <v>7255</v>
      </c>
      <c r="C136" s="11">
        <v>120</v>
      </c>
      <c r="D136" s="11">
        <v>582</v>
      </c>
      <c r="E136" s="11">
        <v>492</v>
      </c>
      <c r="F136" s="11">
        <v>533</v>
      </c>
      <c r="G136" s="11">
        <v>2028</v>
      </c>
      <c r="H136" s="11">
        <v>152</v>
      </c>
      <c r="I136" s="11">
        <v>1059</v>
      </c>
      <c r="J136" s="11">
        <v>291</v>
      </c>
      <c r="K136" s="11">
        <v>116</v>
      </c>
      <c r="L136" s="11">
        <v>142</v>
      </c>
      <c r="M136" s="11">
        <v>1037</v>
      </c>
      <c r="N136" s="11">
        <v>465</v>
      </c>
      <c r="O136" s="11">
        <v>238</v>
      </c>
      <c r="P136" s="10">
        <v>63217</v>
      </c>
    </row>
    <row r="137" spans="1:16" ht="19.5" customHeight="1">
      <c r="A137" s="225" t="s">
        <v>521</v>
      </c>
      <c r="B137" s="10">
        <f t="shared" si="5"/>
        <v>1295</v>
      </c>
      <c r="C137" s="11">
        <v>4</v>
      </c>
      <c r="D137" s="11">
        <v>21</v>
      </c>
      <c r="E137" s="11">
        <v>35</v>
      </c>
      <c r="F137" s="11">
        <v>78</v>
      </c>
      <c r="G137" s="11">
        <v>818</v>
      </c>
      <c r="H137" s="11">
        <v>3</v>
      </c>
      <c r="I137" s="11">
        <v>107</v>
      </c>
      <c r="J137" s="11">
        <v>8</v>
      </c>
      <c r="K137" s="11">
        <v>1</v>
      </c>
      <c r="L137" s="11">
        <v>17</v>
      </c>
      <c r="M137" s="11">
        <v>79</v>
      </c>
      <c r="N137" s="11">
        <v>88</v>
      </c>
      <c r="O137" s="11">
        <v>36</v>
      </c>
      <c r="P137" s="10">
        <v>7041</v>
      </c>
    </row>
    <row r="138" spans="1:16" ht="16.5" customHeight="1">
      <c r="A138" s="130" t="s">
        <v>523</v>
      </c>
      <c r="B138" s="10"/>
      <c r="C138" s="11"/>
      <c r="D138" s="11"/>
      <c r="E138" s="11"/>
      <c r="F138" s="11"/>
      <c r="G138" s="11"/>
      <c r="H138" s="11"/>
      <c r="I138" s="11"/>
      <c r="J138" s="11"/>
      <c r="K138" s="11"/>
      <c r="L138" s="11"/>
      <c r="M138" s="11"/>
      <c r="N138" s="11"/>
      <c r="O138" s="11"/>
      <c r="P138" s="10"/>
    </row>
    <row r="139" spans="1:16" ht="16.5" customHeight="1">
      <c r="A139" s="225" t="s">
        <v>515</v>
      </c>
      <c r="B139" s="10">
        <f aca="true" t="shared" si="6" ref="B139:B145">SUM(C139:O139)</f>
        <v>267</v>
      </c>
      <c r="C139" s="11">
        <v>12</v>
      </c>
      <c r="D139" s="11">
        <v>17</v>
      </c>
      <c r="E139" s="11">
        <v>9</v>
      </c>
      <c r="F139" s="11">
        <v>22</v>
      </c>
      <c r="G139" s="11">
        <v>71</v>
      </c>
      <c r="H139" s="11">
        <v>6</v>
      </c>
      <c r="I139" s="11">
        <v>49</v>
      </c>
      <c r="J139" s="11">
        <v>6</v>
      </c>
      <c r="K139" s="11">
        <v>4</v>
      </c>
      <c r="L139" s="11">
        <v>7</v>
      </c>
      <c r="M139" s="11">
        <v>38</v>
      </c>
      <c r="N139" s="11">
        <v>14</v>
      </c>
      <c r="O139" s="11">
        <v>12</v>
      </c>
      <c r="P139" s="10">
        <v>2136</v>
      </c>
    </row>
    <row r="140" spans="1:16" ht="16.5" customHeight="1">
      <c r="A140" s="225" t="s">
        <v>516</v>
      </c>
      <c r="B140" s="10">
        <f t="shared" si="6"/>
        <v>358</v>
      </c>
      <c r="C140" s="11">
        <v>12</v>
      </c>
      <c r="D140" s="11">
        <v>19</v>
      </c>
      <c r="E140" s="11">
        <v>12</v>
      </c>
      <c r="F140" s="11">
        <v>30</v>
      </c>
      <c r="G140" s="11">
        <v>120</v>
      </c>
      <c r="H140" s="11">
        <v>8</v>
      </c>
      <c r="I140" s="11">
        <v>58</v>
      </c>
      <c r="J140" s="11">
        <v>6</v>
      </c>
      <c r="K140" s="11">
        <v>4</v>
      </c>
      <c r="L140" s="11">
        <v>7</v>
      </c>
      <c r="M140" s="11">
        <v>48</v>
      </c>
      <c r="N140" s="11">
        <v>19</v>
      </c>
      <c r="O140" s="11">
        <v>15</v>
      </c>
      <c r="P140" s="10">
        <v>3103</v>
      </c>
    </row>
    <row r="141" spans="1:16" ht="16.5" customHeight="1">
      <c r="A141" s="225" t="s">
        <v>517</v>
      </c>
      <c r="B141" s="10">
        <f t="shared" si="6"/>
        <v>13761</v>
      </c>
      <c r="C141" s="11">
        <v>256</v>
      </c>
      <c r="D141" s="11">
        <v>587</v>
      </c>
      <c r="E141" s="11">
        <v>515</v>
      </c>
      <c r="F141" s="11">
        <v>1256</v>
      </c>
      <c r="G141" s="11">
        <v>4625</v>
      </c>
      <c r="H141" s="11">
        <v>274</v>
      </c>
      <c r="I141" s="11">
        <v>2094</v>
      </c>
      <c r="J141" s="11">
        <v>147</v>
      </c>
      <c r="K141" s="11">
        <v>116</v>
      </c>
      <c r="L141" s="11">
        <v>109</v>
      </c>
      <c r="M141" s="11">
        <v>1660</v>
      </c>
      <c r="N141" s="11">
        <v>1310</v>
      </c>
      <c r="O141" s="11">
        <v>812</v>
      </c>
      <c r="P141" s="10">
        <v>115084</v>
      </c>
    </row>
    <row r="142" spans="1:16" ht="16.5" customHeight="1">
      <c r="A142" s="225" t="s">
        <v>518</v>
      </c>
      <c r="B142" s="10">
        <f t="shared" si="6"/>
        <v>1324</v>
      </c>
      <c r="C142" s="11">
        <v>0</v>
      </c>
      <c r="D142" s="11">
        <v>65</v>
      </c>
      <c r="E142" s="11">
        <v>58</v>
      </c>
      <c r="F142" s="11">
        <v>164</v>
      </c>
      <c r="G142" s="11">
        <v>413</v>
      </c>
      <c r="H142" s="11">
        <v>0</v>
      </c>
      <c r="I142" s="11">
        <v>235</v>
      </c>
      <c r="J142" s="11">
        <v>0</v>
      </c>
      <c r="K142" s="11">
        <v>0</v>
      </c>
      <c r="L142" s="11">
        <v>9</v>
      </c>
      <c r="M142" s="11">
        <v>130</v>
      </c>
      <c r="N142" s="11">
        <v>151</v>
      </c>
      <c r="O142" s="11">
        <v>99</v>
      </c>
      <c r="P142" s="10">
        <v>12918</v>
      </c>
    </row>
    <row r="143" spans="1:16" ht="16.5" customHeight="1">
      <c r="A143" s="225" t="s">
        <v>519</v>
      </c>
      <c r="B143" s="10">
        <f t="shared" si="6"/>
        <v>7584</v>
      </c>
      <c r="C143" s="11">
        <v>107</v>
      </c>
      <c r="D143" s="11">
        <v>213</v>
      </c>
      <c r="E143" s="11">
        <v>240</v>
      </c>
      <c r="F143" s="11">
        <v>666</v>
      </c>
      <c r="G143" s="11">
        <v>2562</v>
      </c>
      <c r="H143" s="11">
        <v>186</v>
      </c>
      <c r="I143" s="11">
        <v>1141</v>
      </c>
      <c r="J143" s="11">
        <v>55</v>
      </c>
      <c r="K143" s="11">
        <v>32</v>
      </c>
      <c r="L143" s="11">
        <v>61</v>
      </c>
      <c r="M143" s="11">
        <v>847</v>
      </c>
      <c r="N143" s="11">
        <v>887</v>
      </c>
      <c r="O143" s="11">
        <v>587</v>
      </c>
      <c r="P143" s="10">
        <v>58985</v>
      </c>
    </row>
    <row r="144" spans="1:16" ht="16.5" customHeight="1">
      <c r="A144" s="225" t="s">
        <v>520</v>
      </c>
      <c r="B144" s="10">
        <f t="shared" si="6"/>
        <v>4853</v>
      </c>
      <c r="C144" s="11">
        <v>149</v>
      </c>
      <c r="D144" s="11">
        <v>309</v>
      </c>
      <c r="E144" s="11">
        <v>217</v>
      </c>
      <c r="F144" s="11">
        <v>426</v>
      </c>
      <c r="G144" s="11">
        <v>1650</v>
      </c>
      <c r="H144" s="11">
        <v>88</v>
      </c>
      <c r="I144" s="11">
        <v>718</v>
      </c>
      <c r="J144" s="11">
        <v>92</v>
      </c>
      <c r="K144" s="11">
        <v>84</v>
      </c>
      <c r="L144" s="11">
        <v>39</v>
      </c>
      <c r="M144" s="11">
        <v>683</v>
      </c>
      <c r="N144" s="11">
        <v>272</v>
      </c>
      <c r="O144" s="11">
        <v>126</v>
      </c>
      <c r="P144" s="10">
        <v>43181</v>
      </c>
    </row>
    <row r="145" spans="1:16" ht="16.5" customHeight="1">
      <c r="A145" s="225" t="s">
        <v>521</v>
      </c>
      <c r="B145" s="10">
        <f t="shared" si="6"/>
        <v>89</v>
      </c>
      <c r="C145" s="11">
        <v>0</v>
      </c>
      <c r="D145" s="11">
        <v>0</v>
      </c>
      <c r="E145" s="11">
        <v>1</v>
      </c>
      <c r="F145" s="11">
        <v>16</v>
      </c>
      <c r="G145" s="11">
        <v>29</v>
      </c>
      <c r="H145" s="11">
        <v>0</v>
      </c>
      <c r="I145" s="11">
        <v>13</v>
      </c>
      <c r="J145" s="11">
        <v>0</v>
      </c>
      <c r="K145" s="11">
        <v>0</v>
      </c>
      <c r="L145" s="11">
        <v>0</v>
      </c>
      <c r="M145" s="11">
        <v>9</v>
      </c>
      <c r="N145" s="11">
        <v>15</v>
      </c>
      <c r="O145" s="11">
        <v>6</v>
      </c>
      <c r="P145" s="10">
        <v>622</v>
      </c>
    </row>
    <row r="146" spans="1:16" ht="17.25" customHeight="1">
      <c r="A146" s="56" t="s">
        <v>531</v>
      </c>
      <c r="B146" s="136"/>
      <c r="C146" s="136"/>
      <c r="D146" s="136"/>
      <c r="E146" s="136"/>
      <c r="F146" s="136"/>
      <c r="G146" s="136"/>
      <c r="H146" s="136"/>
      <c r="I146" s="136"/>
      <c r="J146" s="136"/>
      <c r="K146" s="136"/>
      <c r="L146" s="136"/>
      <c r="M146" s="136"/>
      <c r="N146" s="136"/>
      <c r="O146" s="136"/>
      <c r="P146" s="136"/>
    </row>
    <row r="147" spans="1:16" ht="97.5" customHeight="1">
      <c r="A147" s="308" t="s">
        <v>532</v>
      </c>
      <c r="B147" s="308"/>
      <c r="C147" s="308"/>
      <c r="D147" s="308"/>
      <c r="E147" s="308"/>
      <c r="F147" s="308"/>
      <c r="G147" s="308"/>
      <c r="H147" s="308"/>
      <c r="I147" s="308"/>
      <c r="J147" s="308"/>
      <c r="K147" s="308"/>
      <c r="L147" s="308"/>
      <c r="M147" s="308"/>
      <c r="N147" s="91"/>
      <c r="O147" s="91"/>
      <c r="P147" s="91"/>
    </row>
    <row r="148" spans="1:16" ht="20.25" customHeight="1">
      <c r="A148" s="305" t="s">
        <v>748</v>
      </c>
      <c r="B148" s="305"/>
      <c r="C148" s="305"/>
      <c r="D148" s="2"/>
      <c r="E148" s="2"/>
      <c r="F148" s="2"/>
      <c r="G148" s="2"/>
      <c r="H148" s="2"/>
      <c r="I148" s="2"/>
      <c r="J148" s="2"/>
      <c r="K148" s="2"/>
      <c r="L148" s="2"/>
      <c r="M148" s="2"/>
      <c r="N148" s="2"/>
      <c r="O148" s="2"/>
      <c r="P148" s="2"/>
    </row>
    <row r="149" spans="1:16" ht="21.75" customHeight="1">
      <c r="A149" s="56" t="s">
        <v>750</v>
      </c>
      <c r="B149" s="2"/>
      <c r="C149" s="2"/>
      <c r="D149" s="2"/>
      <c r="E149" s="2"/>
      <c r="F149" s="2"/>
      <c r="G149" s="2"/>
      <c r="H149" s="2"/>
      <c r="I149" s="2"/>
      <c r="J149" s="2"/>
      <c r="K149" s="2"/>
      <c r="L149" s="2"/>
      <c r="M149" s="2"/>
      <c r="N149" s="2"/>
      <c r="O149" s="2"/>
      <c r="P149" s="2"/>
    </row>
    <row r="150" spans="1:16" ht="26.25" customHeight="1">
      <c r="A150" s="3"/>
      <c r="B150" s="4" t="s">
        <v>2</v>
      </c>
      <c r="C150" s="267" t="s">
        <v>3</v>
      </c>
      <c r="D150" s="267" t="s">
        <v>4</v>
      </c>
      <c r="E150" s="267" t="s">
        <v>5</v>
      </c>
      <c r="F150" s="267" t="s">
        <v>6</v>
      </c>
      <c r="G150" s="267" t="s">
        <v>7</v>
      </c>
      <c r="H150" s="267" t="s">
        <v>8</v>
      </c>
      <c r="I150" s="267" t="s">
        <v>9</v>
      </c>
      <c r="J150" s="267" t="s">
        <v>10</v>
      </c>
      <c r="K150" s="267" t="s">
        <v>11</v>
      </c>
      <c r="L150" s="267" t="s">
        <v>12</v>
      </c>
      <c r="M150" s="267" t="s">
        <v>13</v>
      </c>
      <c r="N150" s="267" t="s">
        <v>14</v>
      </c>
      <c r="O150" s="267" t="s">
        <v>15</v>
      </c>
      <c r="P150" s="4" t="s">
        <v>16</v>
      </c>
    </row>
    <row r="151" spans="1:16" ht="16.5" customHeight="1">
      <c r="A151" s="145" t="s">
        <v>760</v>
      </c>
      <c r="B151" s="10"/>
      <c r="C151" s="11"/>
      <c r="D151" s="11"/>
      <c r="E151" s="11"/>
      <c r="F151" s="11"/>
      <c r="G151" s="11"/>
      <c r="H151" s="11"/>
      <c r="I151" s="11"/>
      <c r="J151" s="11"/>
      <c r="K151" s="11"/>
      <c r="L151" s="11"/>
      <c r="M151" s="11"/>
      <c r="N151" s="11"/>
      <c r="O151" s="11"/>
      <c r="P151" s="10"/>
    </row>
    <row r="152" spans="1:16" ht="16.5" customHeight="1">
      <c r="A152" s="225" t="s">
        <v>515</v>
      </c>
      <c r="B152" s="10">
        <f aca="true" t="shared" si="7" ref="B152:B158">SUM(C152:O152)</f>
        <v>1084</v>
      </c>
      <c r="C152" s="11">
        <v>86</v>
      </c>
      <c r="D152" s="11">
        <v>110</v>
      </c>
      <c r="E152" s="11">
        <v>38</v>
      </c>
      <c r="F152" s="11">
        <v>81</v>
      </c>
      <c r="G152" s="11">
        <v>228</v>
      </c>
      <c r="H152" s="11">
        <v>100</v>
      </c>
      <c r="I152" s="11">
        <v>139</v>
      </c>
      <c r="J152" s="11">
        <v>36</v>
      </c>
      <c r="K152" s="11">
        <v>7</v>
      </c>
      <c r="L152" s="11">
        <v>52</v>
      </c>
      <c r="M152" s="11">
        <v>84</v>
      </c>
      <c r="N152" s="11">
        <v>69</v>
      </c>
      <c r="O152" s="11">
        <v>54</v>
      </c>
      <c r="P152" s="10">
        <v>8920</v>
      </c>
    </row>
    <row r="153" spans="1:16" ht="16.5" customHeight="1">
      <c r="A153" s="225" t="s">
        <v>516</v>
      </c>
      <c r="B153" s="10">
        <f t="shared" si="7"/>
        <v>2186</v>
      </c>
      <c r="C153" s="11">
        <v>112</v>
      </c>
      <c r="D153" s="11">
        <v>179</v>
      </c>
      <c r="E153" s="11">
        <v>51</v>
      </c>
      <c r="F153" s="11">
        <v>171</v>
      </c>
      <c r="G153" s="11">
        <v>676</v>
      </c>
      <c r="H153" s="11">
        <v>132</v>
      </c>
      <c r="I153" s="11">
        <v>346</v>
      </c>
      <c r="J153" s="11">
        <v>52</v>
      </c>
      <c r="K153" s="11">
        <v>7</v>
      </c>
      <c r="L153" s="11">
        <v>84</v>
      </c>
      <c r="M153" s="11">
        <v>186</v>
      </c>
      <c r="N153" s="11">
        <v>117</v>
      </c>
      <c r="O153" s="11">
        <v>73</v>
      </c>
      <c r="P153" s="10">
        <v>20204</v>
      </c>
    </row>
    <row r="154" spans="1:16" ht="16.5" customHeight="1">
      <c r="A154" s="225" t="s">
        <v>517</v>
      </c>
      <c r="B154" s="10">
        <f t="shared" si="7"/>
        <v>260480</v>
      </c>
      <c r="C154" s="11">
        <v>6717</v>
      </c>
      <c r="D154" s="11">
        <v>15594</v>
      </c>
      <c r="E154" s="11">
        <v>3816</v>
      </c>
      <c r="F154" s="11">
        <v>23117</v>
      </c>
      <c r="G154" s="11">
        <v>105960</v>
      </c>
      <c r="H154" s="11">
        <v>8181</v>
      </c>
      <c r="I154" s="11">
        <v>46751</v>
      </c>
      <c r="J154" s="11">
        <v>4489</v>
      </c>
      <c r="K154" s="11">
        <v>432</v>
      </c>
      <c r="L154" s="11">
        <v>6618</v>
      </c>
      <c r="M154" s="11">
        <v>17479</v>
      </c>
      <c r="N154" s="11">
        <v>14186</v>
      </c>
      <c r="O154" s="11">
        <v>7140</v>
      </c>
      <c r="P154" s="10">
        <v>1820518</v>
      </c>
    </row>
    <row r="155" spans="1:16" ht="16.5" customHeight="1">
      <c r="A155" s="225" t="s">
        <v>518</v>
      </c>
      <c r="B155" s="10">
        <f t="shared" si="7"/>
        <v>89499</v>
      </c>
      <c r="C155" s="11">
        <v>2251</v>
      </c>
      <c r="D155" s="11">
        <v>5536</v>
      </c>
      <c r="E155" s="11">
        <v>1237</v>
      </c>
      <c r="F155" s="11">
        <v>8016</v>
      </c>
      <c r="G155" s="11">
        <v>37987</v>
      </c>
      <c r="H155" s="11">
        <v>3119</v>
      </c>
      <c r="I155" s="11">
        <v>15996</v>
      </c>
      <c r="J155" s="11">
        <v>1432</v>
      </c>
      <c r="K155" s="11">
        <v>160</v>
      </c>
      <c r="L155" s="11">
        <v>2287</v>
      </c>
      <c r="M155" s="11">
        <v>4493</v>
      </c>
      <c r="N155" s="11">
        <v>4761</v>
      </c>
      <c r="O155" s="11">
        <v>2224</v>
      </c>
      <c r="P155" s="10">
        <v>686322</v>
      </c>
    </row>
    <row r="156" spans="1:16" ht="16.5" customHeight="1">
      <c r="A156" s="225" t="s">
        <v>519</v>
      </c>
      <c r="B156" s="10">
        <f t="shared" si="7"/>
        <v>166372</v>
      </c>
      <c r="C156" s="11">
        <v>4397</v>
      </c>
      <c r="D156" s="11">
        <v>9846</v>
      </c>
      <c r="E156" s="11">
        <v>2540</v>
      </c>
      <c r="F156" s="11">
        <v>14819</v>
      </c>
      <c r="G156" s="11">
        <v>66389</v>
      </c>
      <c r="H156" s="11">
        <v>5004</v>
      </c>
      <c r="I156" s="11">
        <v>29948</v>
      </c>
      <c r="J156" s="11">
        <v>2787</v>
      </c>
      <c r="K156" s="11">
        <v>272</v>
      </c>
      <c r="L156" s="11">
        <v>4200</v>
      </c>
      <c r="M156" s="11">
        <v>12153</v>
      </c>
      <c r="N156" s="11">
        <v>9135</v>
      </c>
      <c r="O156" s="11">
        <v>4882</v>
      </c>
      <c r="P156" s="10">
        <v>1096292</v>
      </c>
    </row>
    <row r="157" spans="1:16" ht="16.5" customHeight="1">
      <c r="A157" s="225" t="s">
        <v>520</v>
      </c>
      <c r="B157" s="10">
        <f t="shared" si="7"/>
        <v>4609</v>
      </c>
      <c r="C157" s="11">
        <v>69</v>
      </c>
      <c r="D157" s="11">
        <v>212</v>
      </c>
      <c r="E157" s="11">
        <v>39</v>
      </c>
      <c r="F157" s="11">
        <v>282</v>
      </c>
      <c r="G157" s="11">
        <v>1584</v>
      </c>
      <c r="H157" s="11">
        <v>58</v>
      </c>
      <c r="I157" s="11">
        <v>807</v>
      </c>
      <c r="J157" s="11">
        <v>270</v>
      </c>
      <c r="K157" s="11">
        <v>0</v>
      </c>
      <c r="L157" s="11">
        <v>131</v>
      </c>
      <c r="M157" s="11">
        <v>833</v>
      </c>
      <c r="N157" s="11">
        <v>290</v>
      </c>
      <c r="O157" s="11">
        <v>34</v>
      </c>
      <c r="P157" s="10">
        <v>37904</v>
      </c>
    </row>
    <row r="158" spans="1:16" ht="16.5" customHeight="1">
      <c r="A158" s="225" t="s">
        <v>521</v>
      </c>
      <c r="B158" s="10">
        <f t="shared" si="7"/>
        <v>1538</v>
      </c>
      <c r="C158" s="11">
        <v>5</v>
      </c>
      <c r="D158" s="11">
        <v>7</v>
      </c>
      <c r="E158" s="11">
        <v>22</v>
      </c>
      <c r="F158" s="11">
        <v>59</v>
      </c>
      <c r="G158" s="11">
        <v>817</v>
      </c>
      <c r="H158" s="11">
        <v>13</v>
      </c>
      <c r="I158" s="11">
        <v>172</v>
      </c>
      <c r="J158" s="11">
        <v>19</v>
      </c>
      <c r="K158" s="11">
        <v>0</v>
      </c>
      <c r="L158" s="11">
        <v>15</v>
      </c>
      <c r="M158" s="11">
        <v>269</v>
      </c>
      <c r="N158" s="11">
        <v>114</v>
      </c>
      <c r="O158" s="11">
        <v>26</v>
      </c>
      <c r="P158" s="10">
        <v>6746</v>
      </c>
    </row>
    <row r="159" spans="1:16" ht="16.5" customHeight="1">
      <c r="A159" s="130" t="s">
        <v>524</v>
      </c>
      <c r="B159" s="10"/>
      <c r="C159" s="11"/>
      <c r="D159" s="11"/>
      <c r="E159" s="11"/>
      <c r="F159" s="11"/>
      <c r="G159" s="11"/>
      <c r="H159" s="11"/>
      <c r="I159" s="11"/>
      <c r="J159" s="11"/>
      <c r="K159" s="11"/>
      <c r="L159" s="11"/>
      <c r="M159" s="11"/>
      <c r="N159" s="11"/>
      <c r="O159" s="11"/>
      <c r="P159" s="10"/>
    </row>
    <row r="160" spans="1:16" ht="16.5" customHeight="1">
      <c r="A160" s="225" t="s">
        <v>515</v>
      </c>
      <c r="B160" s="10">
        <f aca="true" t="shared" si="8" ref="B160:B166">SUM(C160:O160)</f>
        <v>152</v>
      </c>
      <c r="C160" s="11">
        <v>2</v>
      </c>
      <c r="D160" s="11">
        <v>11</v>
      </c>
      <c r="E160" s="11">
        <v>17</v>
      </c>
      <c r="F160" s="11">
        <v>7</v>
      </c>
      <c r="G160" s="11">
        <v>32</v>
      </c>
      <c r="H160" s="11">
        <v>7</v>
      </c>
      <c r="I160" s="11">
        <v>28</v>
      </c>
      <c r="J160" s="11">
        <v>5</v>
      </c>
      <c r="K160" s="11">
        <v>4</v>
      </c>
      <c r="L160" s="11">
        <v>3</v>
      </c>
      <c r="M160" s="11">
        <v>13</v>
      </c>
      <c r="N160" s="11">
        <v>12</v>
      </c>
      <c r="O160" s="11">
        <v>11</v>
      </c>
      <c r="P160" s="10">
        <v>1320</v>
      </c>
    </row>
    <row r="161" spans="1:16" ht="16.5" customHeight="1">
      <c r="A161" s="225" t="s">
        <v>516</v>
      </c>
      <c r="B161" s="10">
        <f t="shared" si="8"/>
        <v>174</v>
      </c>
      <c r="C161" s="11">
        <v>2</v>
      </c>
      <c r="D161" s="11">
        <v>12</v>
      </c>
      <c r="E161" s="11">
        <v>19</v>
      </c>
      <c r="F161" s="11">
        <v>9</v>
      </c>
      <c r="G161" s="11">
        <v>44</v>
      </c>
      <c r="H161" s="11">
        <v>7</v>
      </c>
      <c r="I161" s="11">
        <v>29</v>
      </c>
      <c r="J161" s="11">
        <v>5</v>
      </c>
      <c r="K161" s="11">
        <v>4</v>
      </c>
      <c r="L161" s="11">
        <v>3</v>
      </c>
      <c r="M161" s="11">
        <v>14</v>
      </c>
      <c r="N161" s="11">
        <v>12</v>
      </c>
      <c r="O161" s="11">
        <v>14</v>
      </c>
      <c r="P161" s="10">
        <v>1785</v>
      </c>
    </row>
    <row r="162" spans="1:16" ht="16.5" customHeight="1">
      <c r="A162" s="225" t="s">
        <v>517</v>
      </c>
      <c r="B162" s="10">
        <f t="shared" si="8"/>
        <v>4777</v>
      </c>
      <c r="C162" s="11">
        <v>48</v>
      </c>
      <c r="D162" s="11">
        <v>273</v>
      </c>
      <c r="E162" s="11">
        <v>598</v>
      </c>
      <c r="F162" s="11">
        <v>313</v>
      </c>
      <c r="G162" s="11">
        <v>1209</v>
      </c>
      <c r="H162" s="11">
        <v>145</v>
      </c>
      <c r="I162" s="11">
        <v>705</v>
      </c>
      <c r="J162" s="11">
        <v>129</v>
      </c>
      <c r="K162" s="11">
        <v>86</v>
      </c>
      <c r="L162" s="11">
        <v>126</v>
      </c>
      <c r="M162" s="11">
        <v>430</v>
      </c>
      <c r="N162" s="11">
        <v>362</v>
      </c>
      <c r="O162" s="11">
        <v>353</v>
      </c>
      <c r="P162" s="10">
        <v>60380</v>
      </c>
    </row>
    <row r="163" spans="1:16" ht="16.5" customHeight="1">
      <c r="A163" s="225" t="s">
        <v>518</v>
      </c>
      <c r="B163" s="10">
        <f t="shared" si="8"/>
        <v>226</v>
      </c>
      <c r="C163" s="11">
        <v>0</v>
      </c>
      <c r="D163" s="11">
        <v>0</v>
      </c>
      <c r="E163" s="11">
        <v>16</v>
      </c>
      <c r="F163" s="11">
        <v>0</v>
      </c>
      <c r="G163" s="11">
        <v>25</v>
      </c>
      <c r="H163" s="11">
        <v>0</v>
      </c>
      <c r="I163" s="11">
        <v>54</v>
      </c>
      <c r="J163" s="11">
        <v>0</v>
      </c>
      <c r="K163" s="11">
        <v>5</v>
      </c>
      <c r="L163" s="11">
        <v>60</v>
      </c>
      <c r="M163" s="11">
        <v>50</v>
      </c>
      <c r="N163" s="11">
        <v>0</v>
      </c>
      <c r="O163" s="11">
        <v>16</v>
      </c>
      <c r="P163" s="10">
        <v>8782</v>
      </c>
    </row>
    <row r="164" spans="1:16" ht="16.5" customHeight="1">
      <c r="A164" s="225" t="s">
        <v>519</v>
      </c>
      <c r="B164" s="10">
        <f t="shared" si="8"/>
        <v>1955</v>
      </c>
      <c r="C164" s="11">
        <v>12</v>
      </c>
      <c r="D164" s="11">
        <v>51</v>
      </c>
      <c r="E164" s="11">
        <v>177</v>
      </c>
      <c r="F164" s="11">
        <v>152</v>
      </c>
      <c r="G164" s="11">
        <v>630</v>
      </c>
      <c r="H164" s="11">
        <v>6</v>
      </c>
      <c r="I164" s="11">
        <v>292</v>
      </c>
      <c r="J164" s="11">
        <v>54</v>
      </c>
      <c r="K164" s="11">
        <v>36</v>
      </c>
      <c r="L164" s="11">
        <v>63</v>
      </c>
      <c r="M164" s="11">
        <v>179</v>
      </c>
      <c r="N164" s="11">
        <v>171</v>
      </c>
      <c r="O164" s="11">
        <v>132</v>
      </c>
      <c r="P164" s="10">
        <v>27031</v>
      </c>
    </row>
    <row r="165" spans="1:16" ht="16.5" customHeight="1">
      <c r="A165" s="225" t="s">
        <v>520</v>
      </c>
      <c r="B165" s="10">
        <f t="shared" si="8"/>
        <v>2596</v>
      </c>
      <c r="C165" s="11">
        <v>36</v>
      </c>
      <c r="D165" s="11">
        <v>222</v>
      </c>
      <c r="E165" s="11">
        <v>405</v>
      </c>
      <c r="F165" s="11">
        <v>161</v>
      </c>
      <c r="G165" s="11">
        <v>554</v>
      </c>
      <c r="H165" s="11">
        <v>139</v>
      </c>
      <c r="I165" s="11">
        <v>359</v>
      </c>
      <c r="J165" s="11">
        <v>75</v>
      </c>
      <c r="K165" s="11">
        <v>45</v>
      </c>
      <c r="L165" s="11">
        <v>3</v>
      </c>
      <c r="M165" s="11">
        <v>201</v>
      </c>
      <c r="N165" s="11">
        <v>191</v>
      </c>
      <c r="O165" s="11">
        <v>205</v>
      </c>
      <c r="P165" s="10">
        <v>24567</v>
      </c>
    </row>
    <row r="166" spans="1:16" ht="16.5" customHeight="1">
      <c r="A166" s="225" t="s">
        <v>521</v>
      </c>
      <c r="B166" s="10">
        <f t="shared" si="8"/>
        <v>9</v>
      </c>
      <c r="C166" s="11">
        <v>0</v>
      </c>
      <c r="D166" s="11">
        <v>1</v>
      </c>
      <c r="E166" s="11">
        <v>1</v>
      </c>
      <c r="F166" s="11">
        <v>0</v>
      </c>
      <c r="G166" s="11">
        <v>1</v>
      </c>
      <c r="H166" s="11">
        <v>0</v>
      </c>
      <c r="I166" s="11">
        <v>5</v>
      </c>
      <c r="J166" s="11">
        <v>0</v>
      </c>
      <c r="K166" s="11">
        <v>0</v>
      </c>
      <c r="L166" s="11">
        <v>0</v>
      </c>
      <c r="M166" s="11">
        <v>1</v>
      </c>
      <c r="N166" s="11">
        <v>0</v>
      </c>
      <c r="O166" s="11">
        <v>0</v>
      </c>
      <c r="P166" s="10">
        <v>147</v>
      </c>
    </row>
    <row r="167" spans="1:16" ht="16.5" customHeight="1">
      <c r="A167" s="130" t="s">
        <v>525</v>
      </c>
      <c r="B167" s="10"/>
      <c r="C167" s="11"/>
      <c r="D167" s="11"/>
      <c r="E167" s="11"/>
      <c r="F167" s="11"/>
      <c r="G167" s="11"/>
      <c r="H167" s="11"/>
      <c r="I167" s="11"/>
      <c r="J167" s="11"/>
      <c r="K167" s="11"/>
      <c r="L167" s="11"/>
      <c r="M167" s="11"/>
      <c r="N167" s="11"/>
      <c r="O167" s="11"/>
      <c r="P167" s="10"/>
    </row>
    <row r="168" spans="1:16" ht="16.5" customHeight="1">
      <c r="A168" s="225" t="s">
        <v>515</v>
      </c>
      <c r="B168" s="10">
        <f aca="true" t="shared" si="9" ref="B168:B174">SUM(C168:O168)</f>
        <v>863</v>
      </c>
      <c r="C168" s="11">
        <v>29</v>
      </c>
      <c r="D168" s="11">
        <v>73</v>
      </c>
      <c r="E168" s="11">
        <v>57</v>
      </c>
      <c r="F168" s="11">
        <v>95</v>
      </c>
      <c r="G168" s="11">
        <v>149</v>
      </c>
      <c r="H168" s="11">
        <v>48</v>
      </c>
      <c r="I168" s="11">
        <v>133</v>
      </c>
      <c r="J168" s="11">
        <v>37</v>
      </c>
      <c r="K168" s="11">
        <v>18</v>
      </c>
      <c r="L168" s="11">
        <v>39</v>
      </c>
      <c r="M168" s="11">
        <v>77</v>
      </c>
      <c r="N168" s="11">
        <v>58</v>
      </c>
      <c r="O168" s="11">
        <v>50</v>
      </c>
      <c r="P168" s="10">
        <v>8012</v>
      </c>
    </row>
    <row r="169" spans="1:16" ht="16.5" customHeight="1">
      <c r="A169" s="225" t="s">
        <v>516</v>
      </c>
      <c r="B169" s="10">
        <f t="shared" si="9"/>
        <v>1536</v>
      </c>
      <c r="C169" s="11">
        <v>38</v>
      </c>
      <c r="D169" s="11">
        <v>106</v>
      </c>
      <c r="E169" s="11">
        <v>77</v>
      </c>
      <c r="F169" s="11">
        <v>141</v>
      </c>
      <c r="G169" s="11">
        <v>383</v>
      </c>
      <c r="H169" s="11">
        <v>68</v>
      </c>
      <c r="I169" s="11">
        <v>287</v>
      </c>
      <c r="J169" s="11">
        <v>54</v>
      </c>
      <c r="K169" s="11">
        <v>21</v>
      </c>
      <c r="L169" s="11">
        <v>53</v>
      </c>
      <c r="M169" s="11">
        <v>152</v>
      </c>
      <c r="N169" s="11">
        <v>90</v>
      </c>
      <c r="O169" s="11">
        <v>66</v>
      </c>
      <c r="P169" s="10">
        <v>15875</v>
      </c>
    </row>
    <row r="170" spans="1:16" ht="16.5" customHeight="1">
      <c r="A170" s="225" t="s">
        <v>517</v>
      </c>
      <c r="B170" s="10">
        <f t="shared" si="9"/>
        <v>76705</v>
      </c>
      <c r="C170" s="11">
        <v>1454</v>
      </c>
      <c r="D170" s="11">
        <v>4056</v>
      </c>
      <c r="E170" s="11">
        <v>3151</v>
      </c>
      <c r="F170" s="11">
        <v>7782</v>
      </c>
      <c r="G170" s="11">
        <v>23842</v>
      </c>
      <c r="H170" s="11">
        <v>2332</v>
      </c>
      <c r="I170" s="11">
        <v>14225</v>
      </c>
      <c r="J170" s="11">
        <v>1850</v>
      </c>
      <c r="K170" s="11">
        <v>606</v>
      </c>
      <c r="L170" s="11">
        <v>2210</v>
      </c>
      <c r="M170" s="11">
        <v>7228</v>
      </c>
      <c r="N170" s="11">
        <v>4917</v>
      </c>
      <c r="O170" s="11">
        <v>3052</v>
      </c>
      <c r="P170" s="10">
        <v>860433</v>
      </c>
    </row>
    <row r="171" spans="1:16" ht="16.5" customHeight="1">
      <c r="A171" s="225" t="s">
        <v>518</v>
      </c>
      <c r="B171" s="10">
        <f t="shared" si="9"/>
        <v>26504</v>
      </c>
      <c r="C171" s="11">
        <v>512</v>
      </c>
      <c r="D171" s="11">
        <v>1231</v>
      </c>
      <c r="E171" s="11">
        <v>1052</v>
      </c>
      <c r="F171" s="11">
        <v>2636</v>
      </c>
      <c r="G171" s="11">
        <v>8674</v>
      </c>
      <c r="H171" s="11">
        <v>834</v>
      </c>
      <c r="I171" s="11">
        <v>4958</v>
      </c>
      <c r="J171" s="11">
        <v>638</v>
      </c>
      <c r="K171" s="11">
        <v>198</v>
      </c>
      <c r="L171" s="11">
        <v>822</v>
      </c>
      <c r="M171" s="11">
        <v>2288</v>
      </c>
      <c r="N171" s="11">
        <v>1632</v>
      </c>
      <c r="O171" s="11">
        <v>1029</v>
      </c>
      <c r="P171" s="10">
        <v>300980</v>
      </c>
    </row>
    <row r="172" spans="1:16" ht="16.5" customHeight="1">
      <c r="A172" s="225" t="s">
        <v>519</v>
      </c>
      <c r="B172" s="10">
        <f t="shared" si="9"/>
        <v>42331</v>
      </c>
      <c r="C172" s="11">
        <v>762</v>
      </c>
      <c r="D172" s="11">
        <v>2262</v>
      </c>
      <c r="E172" s="11">
        <v>1705</v>
      </c>
      <c r="F172" s="11">
        <v>4465</v>
      </c>
      <c r="G172" s="11">
        <v>12896</v>
      </c>
      <c r="H172" s="11">
        <v>1286</v>
      </c>
      <c r="I172" s="11">
        <v>7886</v>
      </c>
      <c r="J172" s="11">
        <v>1027</v>
      </c>
      <c r="K172" s="11">
        <v>347</v>
      </c>
      <c r="L172" s="11">
        <v>1179</v>
      </c>
      <c r="M172" s="11">
        <v>3937</v>
      </c>
      <c r="N172" s="11">
        <v>2805</v>
      </c>
      <c r="O172" s="11">
        <v>1774</v>
      </c>
      <c r="P172" s="10">
        <v>478934</v>
      </c>
    </row>
    <row r="173" spans="1:16" ht="16.5" customHeight="1">
      <c r="A173" s="225" t="s">
        <v>520</v>
      </c>
      <c r="B173" s="10">
        <f t="shared" si="9"/>
        <v>7870</v>
      </c>
      <c r="C173" s="11">
        <v>180</v>
      </c>
      <c r="D173" s="11">
        <v>563</v>
      </c>
      <c r="E173" s="11">
        <v>394</v>
      </c>
      <c r="F173" s="11">
        <v>681</v>
      </c>
      <c r="G173" s="11">
        <v>2272</v>
      </c>
      <c r="H173" s="11">
        <v>212</v>
      </c>
      <c r="I173" s="11">
        <v>1381</v>
      </c>
      <c r="J173" s="11">
        <v>185</v>
      </c>
      <c r="K173" s="11">
        <v>61</v>
      </c>
      <c r="L173" s="11">
        <v>209</v>
      </c>
      <c r="M173" s="11">
        <v>1003</v>
      </c>
      <c r="N173" s="11">
        <v>480</v>
      </c>
      <c r="O173" s="11">
        <v>249</v>
      </c>
      <c r="P173" s="10">
        <v>80519</v>
      </c>
    </row>
    <row r="174" spans="1:16" ht="16.5" customHeight="1">
      <c r="A174" s="225" t="s">
        <v>521</v>
      </c>
      <c r="B174" s="10">
        <f t="shared" si="9"/>
        <v>389</v>
      </c>
      <c r="C174" s="11">
        <v>1</v>
      </c>
      <c r="D174" s="11">
        <v>27</v>
      </c>
      <c r="E174" s="11">
        <v>16</v>
      </c>
      <c r="F174" s="11">
        <v>53</v>
      </c>
      <c r="G174" s="11">
        <v>161</v>
      </c>
      <c r="H174" s="11">
        <v>2</v>
      </c>
      <c r="I174" s="11">
        <v>75</v>
      </c>
      <c r="J174" s="11">
        <v>3</v>
      </c>
      <c r="K174" s="11">
        <v>0</v>
      </c>
      <c r="L174" s="11">
        <v>9</v>
      </c>
      <c r="M174" s="11">
        <v>24</v>
      </c>
      <c r="N174" s="11">
        <v>9</v>
      </c>
      <c r="O174" s="11">
        <v>9</v>
      </c>
      <c r="P174" s="10">
        <v>3492</v>
      </c>
    </row>
    <row r="175" spans="1:16" ht="16.5" customHeight="1">
      <c r="A175" s="130" t="s">
        <v>526</v>
      </c>
      <c r="B175" s="10"/>
      <c r="C175" s="11"/>
      <c r="D175" s="11"/>
      <c r="E175" s="11"/>
      <c r="F175" s="11"/>
      <c r="G175" s="11"/>
      <c r="H175" s="11"/>
      <c r="I175" s="11"/>
      <c r="J175" s="11"/>
      <c r="K175" s="11"/>
      <c r="L175" s="11"/>
      <c r="M175" s="11"/>
      <c r="N175" s="11"/>
      <c r="O175" s="11"/>
      <c r="P175" s="10"/>
    </row>
    <row r="176" spans="1:16" ht="16.5" customHeight="1">
      <c r="A176" s="225" t="s">
        <v>515</v>
      </c>
      <c r="B176" s="10">
        <f aca="true" t="shared" si="10" ref="B176:B182">SUM(C176:O176)</f>
        <v>367</v>
      </c>
      <c r="C176" s="11">
        <v>9</v>
      </c>
      <c r="D176" s="11">
        <v>17</v>
      </c>
      <c r="E176" s="11">
        <v>28</v>
      </c>
      <c r="F176" s="11">
        <v>33</v>
      </c>
      <c r="G176" s="11">
        <v>95</v>
      </c>
      <c r="H176" s="11">
        <v>16</v>
      </c>
      <c r="I176" s="11">
        <v>60</v>
      </c>
      <c r="J176" s="11">
        <v>20</v>
      </c>
      <c r="K176" s="11">
        <v>2</v>
      </c>
      <c r="L176" s="11">
        <v>14</v>
      </c>
      <c r="M176" s="11">
        <v>30</v>
      </c>
      <c r="N176" s="11">
        <v>33</v>
      </c>
      <c r="O176" s="11">
        <v>10</v>
      </c>
      <c r="P176" s="10">
        <v>3673</v>
      </c>
    </row>
    <row r="177" spans="1:16" ht="16.5" customHeight="1">
      <c r="A177" s="225" t="s">
        <v>516</v>
      </c>
      <c r="B177" s="10">
        <f t="shared" si="10"/>
        <v>669</v>
      </c>
      <c r="C177" s="11">
        <v>10</v>
      </c>
      <c r="D177" s="11">
        <v>31</v>
      </c>
      <c r="E177" s="11">
        <v>42</v>
      </c>
      <c r="F177" s="11">
        <v>54</v>
      </c>
      <c r="G177" s="11">
        <v>232</v>
      </c>
      <c r="H177" s="11">
        <v>22</v>
      </c>
      <c r="I177" s="11">
        <v>120</v>
      </c>
      <c r="J177" s="11">
        <v>26</v>
      </c>
      <c r="K177" s="11">
        <v>2</v>
      </c>
      <c r="L177" s="11">
        <v>23</v>
      </c>
      <c r="M177" s="11">
        <v>42</v>
      </c>
      <c r="N177" s="11">
        <v>51</v>
      </c>
      <c r="O177" s="11">
        <v>14</v>
      </c>
      <c r="P177" s="10">
        <v>8307</v>
      </c>
    </row>
    <row r="178" spans="1:16" ht="16.5" customHeight="1">
      <c r="A178" s="225" t="s">
        <v>517</v>
      </c>
      <c r="B178" s="10">
        <f t="shared" si="10"/>
        <v>31478</v>
      </c>
      <c r="C178" s="11">
        <v>281</v>
      </c>
      <c r="D178" s="11">
        <v>1349</v>
      </c>
      <c r="E178" s="11">
        <v>1570</v>
      </c>
      <c r="F178" s="11">
        <v>2491</v>
      </c>
      <c r="G178" s="11">
        <v>12247</v>
      </c>
      <c r="H178" s="11">
        <v>785</v>
      </c>
      <c r="I178" s="11">
        <v>6071</v>
      </c>
      <c r="J178" s="11">
        <v>772</v>
      </c>
      <c r="K178" s="11">
        <v>39</v>
      </c>
      <c r="L178" s="11">
        <v>825</v>
      </c>
      <c r="M178" s="11">
        <v>1875</v>
      </c>
      <c r="N178" s="11">
        <v>2565</v>
      </c>
      <c r="O178" s="11">
        <v>608</v>
      </c>
      <c r="P178" s="10">
        <v>404198</v>
      </c>
    </row>
    <row r="179" spans="1:16" ht="16.5" customHeight="1">
      <c r="A179" s="225" t="s">
        <v>518</v>
      </c>
      <c r="B179" s="10">
        <f t="shared" si="10"/>
        <v>10750</v>
      </c>
      <c r="C179" s="11">
        <v>101</v>
      </c>
      <c r="D179" s="11">
        <v>342</v>
      </c>
      <c r="E179" s="11">
        <v>471</v>
      </c>
      <c r="F179" s="11">
        <v>735</v>
      </c>
      <c r="G179" s="11">
        <v>4413</v>
      </c>
      <c r="H179" s="11">
        <v>299</v>
      </c>
      <c r="I179" s="11">
        <v>2200</v>
      </c>
      <c r="J179" s="11">
        <v>290</v>
      </c>
      <c r="K179" s="11">
        <v>22</v>
      </c>
      <c r="L179" s="11">
        <v>320</v>
      </c>
      <c r="M179" s="11">
        <v>515</v>
      </c>
      <c r="N179" s="11">
        <v>860</v>
      </c>
      <c r="O179" s="11">
        <v>182</v>
      </c>
      <c r="P179" s="10">
        <v>141631</v>
      </c>
    </row>
    <row r="180" spans="1:16" ht="16.5" customHeight="1">
      <c r="A180" s="225" t="s">
        <v>519</v>
      </c>
      <c r="B180" s="10">
        <f t="shared" si="10"/>
        <v>16963</v>
      </c>
      <c r="C180" s="11">
        <v>154</v>
      </c>
      <c r="D180" s="11">
        <v>669</v>
      </c>
      <c r="E180" s="11">
        <v>814</v>
      </c>
      <c r="F180" s="11">
        <v>1467</v>
      </c>
      <c r="G180" s="11">
        <v>6487</v>
      </c>
      <c r="H180" s="11">
        <v>425</v>
      </c>
      <c r="I180" s="11">
        <v>3358</v>
      </c>
      <c r="J180" s="11">
        <v>420</v>
      </c>
      <c r="K180" s="11">
        <v>17</v>
      </c>
      <c r="L180" s="11">
        <v>409</v>
      </c>
      <c r="M180" s="11">
        <v>986</v>
      </c>
      <c r="N180" s="11">
        <v>1439</v>
      </c>
      <c r="O180" s="11">
        <v>318</v>
      </c>
      <c r="P180" s="10">
        <v>216721</v>
      </c>
    </row>
    <row r="181" spans="1:16" ht="16.5" customHeight="1">
      <c r="A181" s="225" t="s">
        <v>520</v>
      </c>
      <c r="B181" s="10">
        <f t="shared" si="10"/>
        <v>3765</v>
      </c>
      <c r="C181" s="11">
        <v>26</v>
      </c>
      <c r="D181" s="11">
        <v>338</v>
      </c>
      <c r="E181" s="11">
        <v>285</v>
      </c>
      <c r="F181" s="11">
        <v>289</v>
      </c>
      <c r="G181" s="11">
        <v>1347</v>
      </c>
      <c r="H181" s="11">
        <v>61</v>
      </c>
      <c r="I181" s="11">
        <v>513</v>
      </c>
      <c r="J181" s="11">
        <v>62</v>
      </c>
      <c r="K181" s="11">
        <v>0</v>
      </c>
      <c r="L181" s="11">
        <v>96</v>
      </c>
      <c r="M181" s="11">
        <v>374</v>
      </c>
      <c r="N181" s="11">
        <v>266</v>
      </c>
      <c r="O181" s="11">
        <v>108</v>
      </c>
      <c r="P181" s="10">
        <v>45846</v>
      </c>
    </row>
    <row r="182" spans="1:16" ht="16.5" customHeight="1">
      <c r="A182" s="225" t="s">
        <v>521</v>
      </c>
      <c r="B182" s="10">
        <f t="shared" si="10"/>
        <v>212</v>
      </c>
      <c r="C182" s="11">
        <v>0</v>
      </c>
      <c r="D182" s="11">
        <v>18</v>
      </c>
      <c r="E182" s="11">
        <v>10</v>
      </c>
      <c r="F182" s="11">
        <v>29</v>
      </c>
      <c r="G182" s="11">
        <v>93</v>
      </c>
      <c r="H182" s="11">
        <v>0</v>
      </c>
      <c r="I182" s="11">
        <v>42</v>
      </c>
      <c r="J182" s="11">
        <v>0</v>
      </c>
      <c r="K182" s="11">
        <v>0</v>
      </c>
      <c r="L182" s="11">
        <v>3</v>
      </c>
      <c r="M182" s="11">
        <v>2</v>
      </c>
      <c r="N182" s="11">
        <v>9</v>
      </c>
      <c r="O182" s="11">
        <v>6</v>
      </c>
      <c r="P182" s="10">
        <v>2164</v>
      </c>
    </row>
    <row r="183" spans="1:16" ht="17.25" customHeight="1">
      <c r="A183" s="56" t="s">
        <v>531</v>
      </c>
      <c r="B183" s="136"/>
      <c r="C183" s="136"/>
      <c r="D183" s="136"/>
      <c r="E183" s="136"/>
      <c r="F183" s="136"/>
      <c r="G183" s="136"/>
      <c r="H183" s="136"/>
      <c r="I183" s="136"/>
      <c r="J183" s="136"/>
      <c r="K183" s="136"/>
      <c r="L183" s="136"/>
      <c r="M183" s="136"/>
      <c r="N183" s="136"/>
      <c r="O183" s="136"/>
      <c r="P183" s="136"/>
    </row>
    <row r="184" spans="1:16" ht="95.25" customHeight="1">
      <c r="A184" s="308" t="s">
        <v>532</v>
      </c>
      <c r="B184" s="308"/>
      <c r="C184" s="308"/>
      <c r="D184" s="308"/>
      <c r="E184" s="308"/>
      <c r="F184" s="308"/>
      <c r="G184" s="308"/>
      <c r="H184" s="308"/>
      <c r="I184" s="308"/>
      <c r="J184" s="308"/>
      <c r="K184" s="308"/>
      <c r="L184" s="308"/>
      <c r="M184" s="308"/>
      <c r="N184" s="91"/>
      <c r="O184" s="91"/>
      <c r="P184" s="91"/>
    </row>
    <row r="185" spans="1:16" ht="27.75" customHeight="1">
      <c r="A185" s="305" t="s">
        <v>751</v>
      </c>
      <c r="B185" s="305"/>
      <c r="C185" s="305"/>
      <c r="D185" s="2"/>
      <c r="E185" s="2"/>
      <c r="F185" s="2"/>
      <c r="G185" s="2"/>
      <c r="H185" s="2"/>
      <c r="I185" s="2"/>
      <c r="J185" s="2"/>
      <c r="K185" s="2"/>
      <c r="L185" s="2"/>
      <c r="M185" s="2"/>
      <c r="N185" s="2"/>
      <c r="O185" s="2"/>
      <c r="P185" s="2"/>
    </row>
    <row r="186" spans="1:16" ht="21" customHeight="1">
      <c r="A186" s="56" t="s">
        <v>750</v>
      </c>
      <c r="B186" s="2"/>
      <c r="C186" s="2"/>
      <c r="D186" s="2"/>
      <c r="E186" s="2"/>
      <c r="F186" s="2"/>
      <c r="G186" s="2"/>
      <c r="H186" s="2"/>
      <c r="I186" s="2"/>
      <c r="J186" s="2"/>
      <c r="K186" s="2"/>
      <c r="L186" s="2"/>
      <c r="M186" s="2"/>
      <c r="N186" s="2"/>
      <c r="O186" s="2"/>
      <c r="P186" s="2"/>
    </row>
    <row r="187" spans="1:16" ht="26.25" customHeight="1">
      <c r="A187" s="3"/>
      <c r="B187" s="4" t="s">
        <v>2</v>
      </c>
      <c r="C187" s="267" t="s">
        <v>3</v>
      </c>
      <c r="D187" s="267" t="s">
        <v>4</v>
      </c>
      <c r="E187" s="267" t="s">
        <v>5</v>
      </c>
      <c r="F187" s="267" t="s">
        <v>6</v>
      </c>
      <c r="G187" s="267" t="s">
        <v>7</v>
      </c>
      <c r="H187" s="267" t="s">
        <v>8</v>
      </c>
      <c r="I187" s="267" t="s">
        <v>9</v>
      </c>
      <c r="J187" s="267" t="s">
        <v>10</v>
      </c>
      <c r="K187" s="267" t="s">
        <v>11</v>
      </c>
      <c r="L187" s="267" t="s">
        <v>12</v>
      </c>
      <c r="M187" s="267" t="s">
        <v>13</v>
      </c>
      <c r="N187" s="267" t="s">
        <v>14</v>
      </c>
      <c r="O187" s="267" t="s">
        <v>15</v>
      </c>
      <c r="P187" s="4" t="s">
        <v>16</v>
      </c>
    </row>
    <row r="188" spans="1:16" ht="16.5" customHeight="1">
      <c r="A188" s="130" t="s">
        <v>527</v>
      </c>
      <c r="B188" s="10"/>
      <c r="C188" s="11"/>
      <c r="D188" s="11"/>
      <c r="E188" s="11"/>
      <c r="F188" s="11"/>
      <c r="G188" s="11"/>
      <c r="H188" s="11"/>
      <c r="I188" s="11"/>
      <c r="J188" s="11"/>
      <c r="K188" s="11"/>
      <c r="L188" s="11"/>
      <c r="M188" s="11"/>
      <c r="N188" s="11"/>
      <c r="O188" s="11"/>
      <c r="P188" s="10"/>
    </row>
    <row r="189" spans="1:16" ht="16.5" customHeight="1">
      <c r="A189" s="225" t="s">
        <v>515</v>
      </c>
      <c r="B189" s="10">
        <f aca="true" t="shared" si="11" ref="B189:B203">SUM(C189:O189)</f>
        <v>872</v>
      </c>
      <c r="C189" s="11">
        <v>30</v>
      </c>
      <c r="D189" s="11">
        <v>73</v>
      </c>
      <c r="E189" s="11">
        <v>59</v>
      </c>
      <c r="F189" s="11">
        <v>91</v>
      </c>
      <c r="G189" s="11">
        <v>154</v>
      </c>
      <c r="H189" s="11">
        <v>49</v>
      </c>
      <c r="I189" s="11">
        <v>134</v>
      </c>
      <c r="J189" s="11">
        <v>37</v>
      </c>
      <c r="K189" s="11">
        <v>18</v>
      </c>
      <c r="L189" s="11">
        <v>42</v>
      </c>
      <c r="M189" s="11">
        <v>76</v>
      </c>
      <c r="N189" s="11">
        <v>59</v>
      </c>
      <c r="O189" s="11">
        <v>50</v>
      </c>
      <c r="P189" s="10">
        <v>8123</v>
      </c>
    </row>
    <row r="190" spans="1:16" ht="16.5" customHeight="1">
      <c r="A190" s="225" t="s">
        <v>516</v>
      </c>
      <c r="B190" s="10">
        <f t="shared" si="11"/>
        <v>1544</v>
      </c>
      <c r="C190" s="11">
        <v>39</v>
      </c>
      <c r="D190" s="11">
        <v>107</v>
      </c>
      <c r="E190" s="11">
        <v>78</v>
      </c>
      <c r="F190" s="11">
        <v>136</v>
      </c>
      <c r="G190" s="11">
        <v>392</v>
      </c>
      <c r="H190" s="11">
        <v>70</v>
      </c>
      <c r="I190" s="11">
        <v>284</v>
      </c>
      <c r="J190" s="11">
        <v>54</v>
      </c>
      <c r="K190" s="11">
        <v>21</v>
      </c>
      <c r="L190" s="11">
        <v>59</v>
      </c>
      <c r="M190" s="11">
        <v>150</v>
      </c>
      <c r="N190" s="11">
        <v>90</v>
      </c>
      <c r="O190" s="11">
        <v>64</v>
      </c>
      <c r="P190" s="10">
        <v>16044</v>
      </c>
    </row>
    <row r="191" spans="1:16" ht="16.5" customHeight="1">
      <c r="A191" s="225" t="s">
        <v>517</v>
      </c>
      <c r="B191" s="10">
        <f t="shared" si="11"/>
        <v>74542</v>
      </c>
      <c r="C191" s="11">
        <v>1449</v>
      </c>
      <c r="D191" s="11">
        <v>4079</v>
      </c>
      <c r="E191" s="11">
        <v>3183</v>
      </c>
      <c r="F191" s="11">
        <v>7391</v>
      </c>
      <c r="G191" s="11">
        <v>22384</v>
      </c>
      <c r="H191" s="11">
        <v>2338</v>
      </c>
      <c r="I191" s="11">
        <v>13865</v>
      </c>
      <c r="J191" s="11">
        <v>1827</v>
      </c>
      <c r="K191" s="11">
        <v>574</v>
      </c>
      <c r="L191" s="11">
        <v>2447</v>
      </c>
      <c r="M191" s="11">
        <v>6973</v>
      </c>
      <c r="N191" s="11">
        <v>5137</v>
      </c>
      <c r="O191" s="11">
        <v>2895</v>
      </c>
      <c r="P191" s="10">
        <v>839652</v>
      </c>
    </row>
    <row r="192" spans="1:16" ht="16.5" customHeight="1">
      <c r="A192" s="225" t="s">
        <v>518</v>
      </c>
      <c r="B192" s="10">
        <f t="shared" si="11"/>
        <v>25665</v>
      </c>
      <c r="C192" s="11">
        <v>481</v>
      </c>
      <c r="D192" s="11">
        <v>1283</v>
      </c>
      <c r="E192" s="11">
        <v>1035</v>
      </c>
      <c r="F192" s="11">
        <v>2466</v>
      </c>
      <c r="G192" s="11">
        <v>8080</v>
      </c>
      <c r="H192" s="11">
        <v>822</v>
      </c>
      <c r="I192" s="11">
        <v>4862</v>
      </c>
      <c r="J192" s="11">
        <v>634</v>
      </c>
      <c r="K192" s="11">
        <v>205</v>
      </c>
      <c r="L192" s="11">
        <v>922</v>
      </c>
      <c r="M192" s="11">
        <v>2177</v>
      </c>
      <c r="N192" s="11">
        <v>1692</v>
      </c>
      <c r="O192" s="11">
        <v>1006</v>
      </c>
      <c r="P192" s="10">
        <v>294624</v>
      </c>
    </row>
    <row r="193" spans="1:16" ht="16.5" customHeight="1">
      <c r="A193" s="225" t="s">
        <v>519</v>
      </c>
      <c r="B193" s="10">
        <f t="shared" si="11"/>
        <v>40988</v>
      </c>
      <c r="C193" s="11">
        <v>803</v>
      </c>
      <c r="D193" s="11">
        <v>2240</v>
      </c>
      <c r="E193" s="11">
        <v>1710</v>
      </c>
      <c r="F193" s="11">
        <v>4287</v>
      </c>
      <c r="G193" s="11">
        <v>12031</v>
      </c>
      <c r="H193" s="11">
        <v>1316</v>
      </c>
      <c r="I193" s="11">
        <v>7600</v>
      </c>
      <c r="J193" s="11">
        <v>992</v>
      </c>
      <c r="K193" s="11">
        <v>320</v>
      </c>
      <c r="L193" s="11">
        <v>1287</v>
      </c>
      <c r="M193" s="11">
        <v>3853</v>
      </c>
      <c r="N193" s="11">
        <v>2914</v>
      </c>
      <c r="O193" s="11">
        <v>1635</v>
      </c>
      <c r="P193" s="10">
        <v>464020</v>
      </c>
    </row>
    <row r="194" spans="1:16" ht="16.5" customHeight="1">
      <c r="A194" s="225" t="s">
        <v>520</v>
      </c>
      <c r="B194" s="10">
        <f t="shared" si="11"/>
        <v>7889</v>
      </c>
      <c r="C194" s="11">
        <v>165</v>
      </c>
      <c r="D194" s="11">
        <v>556</v>
      </c>
      <c r="E194" s="11">
        <v>438</v>
      </c>
      <c r="F194" s="11">
        <v>638</v>
      </c>
      <c r="G194" s="11">
        <v>2273</v>
      </c>
      <c r="H194" s="11">
        <v>200</v>
      </c>
      <c r="I194" s="11">
        <v>1403</v>
      </c>
      <c r="J194" s="11">
        <v>201</v>
      </c>
      <c r="K194" s="11">
        <v>49</v>
      </c>
      <c r="L194" s="11">
        <v>238</v>
      </c>
      <c r="M194" s="11">
        <v>943</v>
      </c>
      <c r="N194" s="11">
        <v>531</v>
      </c>
      <c r="O194" s="11">
        <v>254</v>
      </c>
      <c r="P194" s="10">
        <v>81008</v>
      </c>
    </row>
    <row r="195" spans="1:16" ht="16.5" customHeight="1">
      <c r="A195" s="225" t="s">
        <v>521</v>
      </c>
      <c r="B195" s="10">
        <f t="shared" si="11"/>
        <v>406</v>
      </c>
      <c r="C195" s="11">
        <v>4</v>
      </c>
      <c r="D195" s="11">
        <v>22</v>
      </c>
      <c r="E195" s="11">
        <v>17</v>
      </c>
      <c r="F195" s="11">
        <v>61</v>
      </c>
      <c r="G195" s="11">
        <v>145</v>
      </c>
      <c r="H195" s="11">
        <v>1</v>
      </c>
      <c r="I195" s="11">
        <v>61</v>
      </c>
      <c r="J195" s="11">
        <v>1</v>
      </c>
      <c r="K195" s="11">
        <v>0</v>
      </c>
      <c r="L195" s="11">
        <v>9</v>
      </c>
      <c r="M195" s="11">
        <v>43</v>
      </c>
      <c r="N195" s="11">
        <v>27</v>
      </c>
      <c r="O195" s="11">
        <v>15</v>
      </c>
      <c r="P195" s="10">
        <v>3687</v>
      </c>
    </row>
    <row r="196" spans="1:16" ht="16.5" customHeight="1">
      <c r="A196" s="130" t="s">
        <v>528</v>
      </c>
      <c r="B196" s="10">
        <f t="shared" si="11"/>
        <v>0</v>
      </c>
      <c r="C196" s="11"/>
      <c r="D196" s="11"/>
      <c r="E196" s="11"/>
      <c r="F196" s="11"/>
      <c r="G196" s="11"/>
      <c r="H196" s="11"/>
      <c r="I196" s="11"/>
      <c r="J196" s="11"/>
      <c r="K196" s="11"/>
      <c r="L196" s="11"/>
      <c r="M196" s="11"/>
      <c r="N196" s="11"/>
      <c r="O196" s="11"/>
      <c r="P196" s="10">
        <v>0</v>
      </c>
    </row>
    <row r="197" spans="1:16" ht="16.5" customHeight="1">
      <c r="A197" s="225" t="s">
        <v>515</v>
      </c>
      <c r="B197" s="10">
        <f t="shared" si="11"/>
        <v>881</v>
      </c>
      <c r="C197" s="11">
        <v>31</v>
      </c>
      <c r="D197" s="11">
        <v>76</v>
      </c>
      <c r="E197" s="11">
        <v>60</v>
      </c>
      <c r="F197" s="11">
        <v>93</v>
      </c>
      <c r="G197" s="11">
        <v>152</v>
      </c>
      <c r="H197" s="11">
        <v>51</v>
      </c>
      <c r="I197" s="11">
        <v>135</v>
      </c>
      <c r="J197" s="11">
        <v>36</v>
      </c>
      <c r="K197" s="11">
        <v>18</v>
      </c>
      <c r="L197" s="11">
        <v>41</v>
      </c>
      <c r="M197" s="11">
        <v>77</v>
      </c>
      <c r="N197" s="11">
        <v>59</v>
      </c>
      <c r="O197" s="11">
        <v>52</v>
      </c>
      <c r="P197" s="10">
        <v>8275</v>
      </c>
    </row>
    <row r="198" spans="1:16" ht="16.5" customHeight="1">
      <c r="A198" s="225" t="s">
        <v>516</v>
      </c>
      <c r="B198" s="10">
        <f t="shared" si="11"/>
        <v>1570</v>
      </c>
      <c r="C198" s="11">
        <v>39</v>
      </c>
      <c r="D198" s="11">
        <v>107</v>
      </c>
      <c r="E198" s="11">
        <v>79</v>
      </c>
      <c r="F198" s="11">
        <v>139</v>
      </c>
      <c r="G198" s="11">
        <v>398</v>
      </c>
      <c r="H198" s="11">
        <v>73</v>
      </c>
      <c r="I198" s="11">
        <v>292</v>
      </c>
      <c r="J198" s="11">
        <v>52</v>
      </c>
      <c r="K198" s="11">
        <v>21</v>
      </c>
      <c r="L198" s="11">
        <v>55</v>
      </c>
      <c r="M198" s="11">
        <v>155</v>
      </c>
      <c r="N198" s="11">
        <v>92</v>
      </c>
      <c r="O198" s="11">
        <v>68</v>
      </c>
      <c r="P198" s="10">
        <v>16257</v>
      </c>
    </row>
    <row r="199" spans="1:16" ht="16.5" customHeight="1">
      <c r="A199" s="225" t="s">
        <v>517</v>
      </c>
      <c r="B199" s="10">
        <f t="shared" si="11"/>
        <v>74401</v>
      </c>
      <c r="C199" s="11">
        <v>1406</v>
      </c>
      <c r="D199" s="11">
        <v>4187</v>
      </c>
      <c r="E199" s="11">
        <v>3121</v>
      </c>
      <c r="F199" s="11">
        <v>7356</v>
      </c>
      <c r="G199" s="11">
        <v>21977</v>
      </c>
      <c r="H199" s="11">
        <v>2379</v>
      </c>
      <c r="I199" s="11">
        <v>13944</v>
      </c>
      <c r="J199" s="11">
        <v>1790</v>
      </c>
      <c r="K199" s="11">
        <v>554</v>
      </c>
      <c r="L199" s="11">
        <v>2301</v>
      </c>
      <c r="M199" s="11">
        <v>7264</v>
      </c>
      <c r="N199" s="11">
        <v>5142</v>
      </c>
      <c r="O199" s="11">
        <v>2980</v>
      </c>
      <c r="P199" s="10">
        <v>848767</v>
      </c>
    </row>
    <row r="200" spans="1:16" ht="16.5" customHeight="1">
      <c r="A200" s="225" t="s">
        <v>518</v>
      </c>
      <c r="B200" s="10">
        <f t="shared" si="11"/>
        <v>25615</v>
      </c>
      <c r="C200" s="11">
        <v>487</v>
      </c>
      <c r="D200" s="11">
        <v>1265</v>
      </c>
      <c r="E200" s="11">
        <v>1072</v>
      </c>
      <c r="F200" s="11">
        <v>2514</v>
      </c>
      <c r="G200" s="11">
        <v>7889</v>
      </c>
      <c r="H200" s="11">
        <v>828</v>
      </c>
      <c r="I200" s="11">
        <v>4873</v>
      </c>
      <c r="J200" s="11">
        <v>631</v>
      </c>
      <c r="K200" s="11">
        <v>201</v>
      </c>
      <c r="L200" s="11">
        <v>889</v>
      </c>
      <c r="M200" s="11">
        <v>2274</v>
      </c>
      <c r="N200" s="11">
        <v>1669</v>
      </c>
      <c r="O200" s="11">
        <v>1023</v>
      </c>
      <c r="P200" s="10">
        <v>297901</v>
      </c>
    </row>
    <row r="201" spans="1:16" ht="16.5" customHeight="1">
      <c r="A201" s="225" t="s">
        <v>519</v>
      </c>
      <c r="B201" s="10">
        <f t="shared" si="11"/>
        <v>40893</v>
      </c>
      <c r="C201" s="11">
        <v>750</v>
      </c>
      <c r="D201" s="11">
        <v>2379</v>
      </c>
      <c r="E201" s="11">
        <v>1684</v>
      </c>
      <c r="F201" s="11">
        <v>4204</v>
      </c>
      <c r="G201" s="11">
        <v>11818</v>
      </c>
      <c r="H201" s="11">
        <v>1357</v>
      </c>
      <c r="I201" s="11">
        <v>7692</v>
      </c>
      <c r="J201" s="11">
        <v>948</v>
      </c>
      <c r="K201" s="11">
        <v>329</v>
      </c>
      <c r="L201" s="11">
        <v>1202</v>
      </c>
      <c r="M201" s="11">
        <v>3962</v>
      </c>
      <c r="N201" s="11">
        <v>2914</v>
      </c>
      <c r="O201" s="11">
        <v>1654</v>
      </c>
      <c r="P201" s="10">
        <v>469100</v>
      </c>
    </row>
    <row r="202" spans="1:16" ht="16.5" customHeight="1">
      <c r="A202" s="225" t="s">
        <v>520</v>
      </c>
      <c r="B202" s="10">
        <f t="shared" si="11"/>
        <v>7893</v>
      </c>
      <c r="C202" s="11">
        <v>169</v>
      </c>
      <c r="D202" s="11">
        <v>543</v>
      </c>
      <c r="E202" s="11">
        <v>365</v>
      </c>
      <c r="F202" s="11">
        <v>638</v>
      </c>
      <c r="G202" s="11">
        <v>2270</v>
      </c>
      <c r="H202" s="11">
        <v>194</v>
      </c>
      <c r="I202" s="11">
        <v>1379</v>
      </c>
      <c r="J202" s="11">
        <v>211</v>
      </c>
      <c r="K202" s="11">
        <v>24</v>
      </c>
      <c r="L202" s="11">
        <v>210</v>
      </c>
      <c r="M202" s="11">
        <v>1028</v>
      </c>
      <c r="N202" s="11">
        <v>559</v>
      </c>
      <c r="O202" s="11">
        <v>303</v>
      </c>
      <c r="P202" s="10">
        <v>81766</v>
      </c>
    </row>
    <row r="203" spans="1:16" ht="16.5" customHeight="1">
      <c r="A203" s="225" t="s">
        <v>521</v>
      </c>
      <c r="B203" s="10">
        <f t="shared" si="11"/>
        <v>499</v>
      </c>
      <c r="C203" s="11">
        <v>5</v>
      </c>
      <c r="D203" s="11">
        <v>37</v>
      </c>
      <c r="E203" s="11">
        <v>12</v>
      </c>
      <c r="F203" s="11">
        <v>75</v>
      </c>
      <c r="G203" s="11">
        <v>203</v>
      </c>
      <c r="H203" s="11">
        <v>1</v>
      </c>
      <c r="I203" s="11">
        <v>88</v>
      </c>
      <c r="J203" s="11">
        <v>2</v>
      </c>
      <c r="K203" s="11">
        <v>0</v>
      </c>
      <c r="L203" s="11">
        <v>9</v>
      </c>
      <c r="M203" s="11">
        <v>28</v>
      </c>
      <c r="N203" s="11">
        <v>19</v>
      </c>
      <c r="O203" s="11">
        <v>20</v>
      </c>
      <c r="P203" s="10">
        <v>4063</v>
      </c>
    </row>
    <row r="204" spans="1:16" ht="16.5" customHeight="1">
      <c r="A204" s="130" t="s">
        <v>529</v>
      </c>
      <c r="B204" s="10"/>
      <c r="C204" s="11"/>
      <c r="D204" s="11"/>
      <c r="E204" s="11"/>
      <c r="F204" s="11"/>
      <c r="G204" s="11"/>
      <c r="H204" s="11"/>
      <c r="I204" s="11"/>
      <c r="J204" s="11"/>
      <c r="K204" s="11"/>
      <c r="L204" s="11"/>
      <c r="M204" s="11"/>
      <c r="N204" s="11"/>
      <c r="O204" s="11"/>
      <c r="P204" s="10"/>
    </row>
    <row r="205" spans="1:16" ht="16.5" customHeight="1">
      <c r="A205" s="225" t="s">
        <v>515</v>
      </c>
      <c r="B205" s="10">
        <f aca="true" t="shared" si="12" ref="B205:B211">SUM(C205:O205)</f>
        <v>900</v>
      </c>
      <c r="C205" s="11">
        <v>31</v>
      </c>
      <c r="D205" s="11">
        <v>76</v>
      </c>
      <c r="E205" s="11">
        <v>66</v>
      </c>
      <c r="F205" s="11">
        <v>104</v>
      </c>
      <c r="G205" s="11">
        <v>154</v>
      </c>
      <c r="H205" s="11">
        <v>48</v>
      </c>
      <c r="I205" s="11">
        <v>132</v>
      </c>
      <c r="J205" s="11">
        <v>39</v>
      </c>
      <c r="K205" s="11">
        <v>16</v>
      </c>
      <c r="L205" s="11">
        <v>44</v>
      </c>
      <c r="M205" s="11">
        <v>80</v>
      </c>
      <c r="N205" s="11">
        <v>57</v>
      </c>
      <c r="O205" s="11">
        <v>53</v>
      </c>
      <c r="P205" s="10">
        <v>8927</v>
      </c>
    </row>
    <row r="206" spans="1:16" ht="16.5" customHeight="1">
      <c r="A206" s="225" t="s">
        <v>516</v>
      </c>
      <c r="B206" s="10">
        <f t="shared" si="12"/>
        <v>1618</v>
      </c>
      <c r="C206" s="11">
        <v>40</v>
      </c>
      <c r="D206" s="11">
        <v>110</v>
      </c>
      <c r="E206" s="11">
        <v>89</v>
      </c>
      <c r="F206" s="11">
        <v>155</v>
      </c>
      <c r="G206" s="11">
        <v>392</v>
      </c>
      <c r="H206" s="11">
        <v>70</v>
      </c>
      <c r="I206" s="11">
        <v>288</v>
      </c>
      <c r="J206" s="11">
        <v>50</v>
      </c>
      <c r="K206" s="11">
        <v>19</v>
      </c>
      <c r="L206" s="11">
        <v>64</v>
      </c>
      <c r="M206" s="11">
        <v>174</v>
      </c>
      <c r="N206" s="11">
        <v>90</v>
      </c>
      <c r="O206" s="11">
        <v>77</v>
      </c>
      <c r="P206" s="10">
        <v>17387</v>
      </c>
    </row>
    <row r="207" spans="1:16" ht="16.5" customHeight="1">
      <c r="A207" s="225" t="s">
        <v>517</v>
      </c>
      <c r="B207" s="10">
        <f t="shared" si="12"/>
        <v>93969</v>
      </c>
      <c r="C207" s="11">
        <v>1866</v>
      </c>
      <c r="D207" s="11">
        <v>5271</v>
      </c>
      <c r="E207" s="11">
        <v>4172</v>
      </c>
      <c r="F207" s="11">
        <v>10098</v>
      </c>
      <c r="G207" s="11">
        <v>26441</v>
      </c>
      <c r="H207" s="11">
        <v>2996</v>
      </c>
      <c r="I207" s="11">
        <v>16410</v>
      </c>
      <c r="J207" s="11">
        <v>2033</v>
      </c>
      <c r="K207" s="11">
        <v>635</v>
      </c>
      <c r="L207" s="11">
        <v>3340</v>
      </c>
      <c r="M207" s="11">
        <v>10106</v>
      </c>
      <c r="N207" s="11">
        <v>6325</v>
      </c>
      <c r="O207" s="11">
        <v>4276</v>
      </c>
      <c r="P207" s="10">
        <v>1171683</v>
      </c>
    </row>
    <row r="208" spans="1:16" ht="16.5" customHeight="1">
      <c r="A208" s="225" t="s">
        <v>518</v>
      </c>
      <c r="B208" s="10">
        <f t="shared" si="12"/>
        <v>31995</v>
      </c>
      <c r="C208" s="11">
        <v>677</v>
      </c>
      <c r="D208" s="11">
        <v>1619</v>
      </c>
      <c r="E208" s="11">
        <v>1330</v>
      </c>
      <c r="F208" s="11">
        <v>3359</v>
      </c>
      <c r="G208" s="11">
        <v>9763</v>
      </c>
      <c r="H208" s="11">
        <v>1043</v>
      </c>
      <c r="I208" s="11">
        <v>5502</v>
      </c>
      <c r="J208" s="11">
        <v>757</v>
      </c>
      <c r="K208" s="11">
        <v>186</v>
      </c>
      <c r="L208" s="11">
        <v>1141</v>
      </c>
      <c r="M208" s="11">
        <v>3102</v>
      </c>
      <c r="N208" s="11">
        <v>2047</v>
      </c>
      <c r="O208" s="11">
        <v>1469</v>
      </c>
      <c r="P208" s="10">
        <v>390316</v>
      </c>
    </row>
    <row r="209" spans="1:16" ht="16.5" customHeight="1">
      <c r="A209" s="225" t="s">
        <v>519</v>
      </c>
      <c r="B209" s="10">
        <f t="shared" si="12"/>
        <v>52593</v>
      </c>
      <c r="C209" s="11">
        <v>973</v>
      </c>
      <c r="D209" s="11">
        <v>2977</v>
      </c>
      <c r="E209" s="11">
        <v>2426</v>
      </c>
      <c r="F209" s="11">
        <v>5880</v>
      </c>
      <c r="G209" s="11">
        <v>14276</v>
      </c>
      <c r="H209" s="11">
        <v>1568</v>
      </c>
      <c r="I209" s="11">
        <v>9200</v>
      </c>
      <c r="J209" s="11">
        <v>1138</v>
      </c>
      <c r="K209" s="11">
        <v>358</v>
      </c>
      <c r="L209" s="11">
        <v>1896</v>
      </c>
      <c r="M209" s="11">
        <v>5697</v>
      </c>
      <c r="N209" s="11">
        <v>3729</v>
      </c>
      <c r="O209" s="11">
        <v>2475</v>
      </c>
      <c r="P209" s="10">
        <v>674616</v>
      </c>
    </row>
    <row r="210" spans="1:16" ht="16.5" customHeight="1">
      <c r="A210" s="225" t="s">
        <v>520</v>
      </c>
      <c r="B210" s="10">
        <f t="shared" si="12"/>
        <v>9381</v>
      </c>
      <c r="C210" s="11">
        <v>216</v>
      </c>
      <c r="D210" s="11">
        <v>675</v>
      </c>
      <c r="E210" s="11">
        <v>416</v>
      </c>
      <c r="F210" s="11">
        <v>859</v>
      </c>
      <c r="G210" s="11">
        <v>2402</v>
      </c>
      <c r="H210" s="11">
        <v>385</v>
      </c>
      <c r="I210" s="11">
        <v>1708</v>
      </c>
      <c r="J210" s="11">
        <v>138</v>
      </c>
      <c r="K210" s="11">
        <v>91</v>
      </c>
      <c r="L210" s="11">
        <v>303</v>
      </c>
      <c r="M210" s="11">
        <v>1307</v>
      </c>
      <c r="N210" s="11">
        <v>549</v>
      </c>
      <c r="O210" s="11">
        <v>332</v>
      </c>
      <c r="P210" s="10">
        <v>106751</v>
      </c>
    </row>
    <row r="211" spans="1:16" ht="16.5" customHeight="1">
      <c r="A211" s="225" t="s">
        <v>521</v>
      </c>
      <c r="B211" s="10">
        <f t="shared" si="12"/>
        <v>641</v>
      </c>
      <c r="C211" s="11">
        <v>15</v>
      </c>
      <c r="D211" s="11">
        <v>62</v>
      </c>
      <c r="E211" s="11">
        <v>25</v>
      </c>
      <c r="F211" s="11">
        <v>90</v>
      </c>
      <c r="G211" s="11">
        <v>210</v>
      </c>
      <c r="H211" s="11">
        <v>4</v>
      </c>
      <c r="I211" s="11">
        <v>79</v>
      </c>
      <c r="J211" s="11">
        <v>3</v>
      </c>
      <c r="K211" s="11">
        <v>1</v>
      </c>
      <c r="L211" s="11">
        <v>22</v>
      </c>
      <c r="M211" s="11">
        <v>51</v>
      </c>
      <c r="N211" s="11">
        <v>40</v>
      </c>
      <c r="O211" s="11">
        <v>39</v>
      </c>
      <c r="P211" s="10">
        <v>5692</v>
      </c>
    </row>
    <row r="212" spans="1:16" ht="16.5" customHeight="1">
      <c r="A212" s="130" t="s">
        <v>530</v>
      </c>
      <c r="B212" s="10"/>
      <c r="C212" s="11"/>
      <c r="D212" s="11"/>
      <c r="E212" s="11"/>
      <c r="F212" s="11"/>
      <c r="G212" s="11"/>
      <c r="H212" s="11"/>
      <c r="I212" s="11"/>
      <c r="J212" s="11"/>
      <c r="K212" s="11"/>
      <c r="L212" s="11"/>
      <c r="M212" s="11"/>
      <c r="N212" s="11"/>
      <c r="O212" s="11"/>
      <c r="P212" s="10"/>
    </row>
    <row r="213" spans="1:16" ht="16.5" customHeight="1">
      <c r="A213" s="225" t="s">
        <v>515</v>
      </c>
      <c r="B213" s="10">
        <f aca="true" t="shared" si="13" ref="B213:B219">SUM(C213:O213)</f>
        <v>719</v>
      </c>
      <c r="C213" s="11">
        <v>18</v>
      </c>
      <c r="D213" s="11">
        <v>57</v>
      </c>
      <c r="E213" s="11">
        <v>58</v>
      </c>
      <c r="F213" s="11">
        <v>76</v>
      </c>
      <c r="G213" s="11">
        <v>133</v>
      </c>
      <c r="H213" s="11">
        <v>41</v>
      </c>
      <c r="I213" s="11">
        <v>109</v>
      </c>
      <c r="J213" s="11">
        <v>31</v>
      </c>
      <c r="K213" s="11">
        <v>13</v>
      </c>
      <c r="L213" s="11">
        <v>38</v>
      </c>
      <c r="M213" s="11">
        <v>64</v>
      </c>
      <c r="N213" s="11">
        <v>48</v>
      </c>
      <c r="O213" s="11">
        <v>33</v>
      </c>
      <c r="P213" s="10">
        <v>6614</v>
      </c>
    </row>
    <row r="214" spans="1:16" ht="16.5" customHeight="1">
      <c r="A214" s="225" t="s">
        <v>516</v>
      </c>
      <c r="B214" s="10">
        <f t="shared" si="13"/>
        <v>1187</v>
      </c>
      <c r="C214" s="11">
        <v>20</v>
      </c>
      <c r="D214" s="11">
        <v>85</v>
      </c>
      <c r="E214" s="11">
        <v>75</v>
      </c>
      <c r="F214" s="11">
        <v>102</v>
      </c>
      <c r="G214" s="11">
        <v>283</v>
      </c>
      <c r="H214" s="11">
        <v>58</v>
      </c>
      <c r="I214" s="11">
        <v>208</v>
      </c>
      <c r="J214" s="11">
        <v>39</v>
      </c>
      <c r="K214" s="11">
        <v>17</v>
      </c>
      <c r="L214" s="11">
        <v>54</v>
      </c>
      <c r="M214" s="11">
        <v>134</v>
      </c>
      <c r="N214" s="11">
        <v>63</v>
      </c>
      <c r="O214" s="11">
        <v>49</v>
      </c>
      <c r="P214" s="10">
        <v>12680</v>
      </c>
    </row>
    <row r="215" spans="1:16" ht="16.5" customHeight="1">
      <c r="A215" s="225" t="s">
        <v>517</v>
      </c>
      <c r="B215" s="10">
        <f t="shared" si="13"/>
        <v>64953</v>
      </c>
      <c r="C215" s="11">
        <v>815</v>
      </c>
      <c r="D215" s="11">
        <v>4162</v>
      </c>
      <c r="E215" s="11">
        <v>3378</v>
      </c>
      <c r="F215" s="11">
        <v>6640</v>
      </c>
      <c r="G215" s="11">
        <v>17542</v>
      </c>
      <c r="H215" s="11">
        <v>2265</v>
      </c>
      <c r="I215" s="11">
        <v>11573</v>
      </c>
      <c r="J215" s="11">
        <v>1586</v>
      </c>
      <c r="K215" s="11">
        <v>606</v>
      </c>
      <c r="L215" s="11">
        <v>2628</v>
      </c>
      <c r="M215" s="11">
        <v>7351</v>
      </c>
      <c r="N215" s="11">
        <v>3850</v>
      </c>
      <c r="O215" s="11">
        <v>2557</v>
      </c>
      <c r="P215" s="10">
        <v>755485</v>
      </c>
    </row>
    <row r="216" spans="1:16" ht="16.5" customHeight="1">
      <c r="A216" s="225" t="s">
        <v>518</v>
      </c>
      <c r="B216" s="10">
        <f t="shared" si="13"/>
        <v>22659</v>
      </c>
      <c r="C216" s="11">
        <v>331</v>
      </c>
      <c r="D216" s="11">
        <v>1363</v>
      </c>
      <c r="E216" s="11">
        <v>1119</v>
      </c>
      <c r="F216" s="11">
        <v>2400</v>
      </c>
      <c r="G216" s="11">
        <v>6626</v>
      </c>
      <c r="H216" s="11">
        <v>857</v>
      </c>
      <c r="I216" s="11">
        <v>3915</v>
      </c>
      <c r="J216" s="11">
        <v>605</v>
      </c>
      <c r="K216" s="11">
        <v>163</v>
      </c>
      <c r="L216" s="11">
        <v>931</v>
      </c>
      <c r="M216" s="11">
        <v>2145</v>
      </c>
      <c r="N216" s="11">
        <v>1337</v>
      </c>
      <c r="O216" s="11">
        <v>867</v>
      </c>
      <c r="P216" s="10">
        <v>258933</v>
      </c>
    </row>
    <row r="217" spans="1:16" ht="16.5" customHeight="1">
      <c r="A217" s="225" t="s">
        <v>519</v>
      </c>
      <c r="B217" s="10">
        <f t="shared" si="13"/>
        <v>35853</v>
      </c>
      <c r="C217" s="11">
        <v>426</v>
      </c>
      <c r="D217" s="11">
        <v>2253</v>
      </c>
      <c r="E217" s="11">
        <v>1942</v>
      </c>
      <c r="F217" s="11">
        <v>3767</v>
      </c>
      <c r="G217" s="11">
        <v>9279</v>
      </c>
      <c r="H217" s="11">
        <v>1191</v>
      </c>
      <c r="I217" s="11">
        <v>6546</v>
      </c>
      <c r="J217" s="11">
        <v>860</v>
      </c>
      <c r="K217" s="11">
        <v>349</v>
      </c>
      <c r="L217" s="11">
        <v>1415</v>
      </c>
      <c r="M217" s="11">
        <v>4129</v>
      </c>
      <c r="N217" s="11">
        <v>2275</v>
      </c>
      <c r="O217" s="11">
        <v>1421</v>
      </c>
      <c r="P217" s="10">
        <v>427055</v>
      </c>
    </row>
    <row r="218" spans="1:16" ht="16.5" customHeight="1">
      <c r="A218" s="225" t="s">
        <v>520</v>
      </c>
      <c r="B218" s="10">
        <f t="shared" si="13"/>
        <v>6441</v>
      </c>
      <c r="C218" s="11">
        <v>58</v>
      </c>
      <c r="D218" s="11">
        <v>546</v>
      </c>
      <c r="E218" s="11">
        <v>317</v>
      </c>
      <c r="F218" s="11">
        <v>473</v>
      </c>
      <c r="G218" s="11">
        <v>1637</v>
      </c>
      <c r="H218" s="11">
        <v>217</v>
      </c>
      <c r="I218" s="11">
        <v>1112</v>
      </c>
      <c r="J218" s="11">
        <v>121</v>
      </c>
      <c r="K218" s="11">
        <v>94</v>
      </c>
      <c r="L218" s="11">
        <v>282</v>
      </c>
      <c r="M218" s="11">
        <v>1077</v>
      </c>
      <c r="N218" s="11">
        <v>238</v>
      </c>
      <c r="O218" s="11">
        <v>269</v>
      </c>
      <c r="P218" s="10">
        <v>69497</v>
      </c>
    </row>
    <row r="219" spans="1:16" ht="16.5" customHeight="1">
      <c r="A219" s="226" t="s">
        <v>521</v>
      </c>
      <c r="B219" s="37">
        <f t="shared" si="13"/>
        <v>471</v>
      </c>
      <c r="C219" s="38">
        <v>9</v>
      </c>
      <c r="D219" s="38">
        <v>49</v>
      </c>
      <c r="E219" s="38">
        <v>28</v>
      </c>
      <c r="F219" s="38">
        <v>60</v>
      </c>
      <c r="G219" s="38">
        <v>151</v>
      </c>
      <c r="H219" s="38">
        <v>1</v>
      </c>
      <c r="I219" s="38">
        <v>33</v>
      </c>
      <c r="J219" s="38">
        <v>4</v>
      </c>
      <c r="K219" s="38">
        <v>1</v>
      </c>
      <c r="L219" s="38">
        <v>16</v>
      </c>
      <c r="M219" s="38">
        <v>48</v>
      </c>
      <c r="N219" s="38">
        <v>35</v>
      </c>
      <c r="O219" s="38">
        <v>36</v>
      </c>
      <c r="P219" s="37">
        <v>3957</v>
      </c>
    </row>
    <row r="220" spans="1:16" ht="17.25" customHeight="1">
      <c r="A220" s="56" t="s">
        <v>531</v>
      </c>
      <c r="B220" s="136"/>
      <c r="C220" s="136"/>
      <c r="D220" s="136"/>
      <c r="E220" s="136"/>
      <c r="F220" s="136"/>
      <c r="G220" s="136"/>
      <c r="H220" s="136"/>
      <c r="I220" s="136"/>
      <c r="J220" s="136"/>
      <c r="K220" s="136"/>
      <c r="L220" s="136"/>
      <c r="M220" s="136"/>
      <c r="N220" s="136"/>
      <c r="O220" s="136"/>
      <c r="P220" s="136"/>
    </row>
    <row r="221" spans="1:16" ht="100.5" customHeight="1">
      <c r="A221" s="308" t="s">
        <v>532</v>
      </c>
      <c r="B221" s="308"/>
      <c r="C221" s="308"/>
      <c r="D221" s="308"/>
      <c r="E221" s="308"/>
      <c r="F221" s="308"/>
      <c r="G221" s="308"/>
      <c r="H221" s="308"/>
      <c r="I221" s="308"/>
      <c r="J221" s="308"/>
      <c r="K221" s="308"/>
      <c r="L221" s="308"/>
      <c r="M221" s="308"/>
      <c r="N221" s="91"/>
      <c r="O221" s="91"/>
      <c r="P221" s="91"/>
    </row>
    <row r="222" spans="1:16" ht="11.25" customHeight="1">
      <c r="A222" s="227"/>
      <c r="B222" s="2"/>
      <c r="C222" s="2"/>
      <c r="D222" s="2"/>
      <c r="E222" s="2"/>
      <c r="F222" s="2"/>
      <c r="G222" s="2"/>
      <c r="H222" s="2"/>
      <c r="I222" s="2"/>
      <c r="J222" s="2"/>
      <c r="K222" s="2"/>
      <c r="L222" s="2"/>
      <c r="M222" s="2"/>
      <c r="N222" s="2"/>
      <c r="O222" s="2"/>
      <c r="P222" s="2"/>
    </row>
    <row r="223" spans="1:16" ht="16.5" customHeight="1">
      <c r="A223" s="309" t="s">
        <v>758</v>
      </c>
      <c r="B223" s="309"/>
      <c r="C223" s="309"/>
      <c r="D223" s="2"/>
      <c r="E223" s="2"/>
      <c r="F223" s="2"/>
      <c r="G223" s="2"/>
      <c r="H223" s="2"/>
      <c r="I223" s="2"/>
      <c r="J223" s="2"/>
      <c r="K223" s="2"/>
      <c r="L223" s="2"/>
      <c r="M223" s="2"/>
      <c r="N223" s="2"/>
      <c r="O223" s="2"/>
      <c r="P223" s="2"/>
    </row>
    <row r="224" spans="1:16" ht="16.5" customHeight="1">
      <c r="A224" s="276" t="s">
        <v>752</v>
      </c>
      <c r="B224" s="2"/>
      <c r="C224" s="2"/>
      <c r="D224" s="2"/>
      <c r="E224" s="2"/>
      <c r="F224" s="2"/>
      <c r="G224" s="2"/>
      <c r="H224" s="2"/>
      <c r="I224" s="2"/>
      <c r="J224" s="2"/>
      <c r="K224" s="2"/>
      <c r="L224" s="2"/>
      <c r="M224" s="2"/>
      <c r="N224" s="2"/>
      <c r="O224" s="2"/>
      <c r="P224" s="2"/>
    </row>
    <row r="225" spans="1:16" s="255" customFormat="1" ht="30.75" customHeight="1">
      <c r="A225" s="158"/>
      <c r="B225" s="4" t="s">
        <v>2</v>
      </c>
      <c r="C225" s="267" t="s">
        <v>3</v>
      </c>
      <c r="D225" s="267" t="s">
        <v>4</v>
      </c>
      <c r="E225" s="267" t="s">
        <v>5</v>
      </c>
      <c r="F225" s="267" t="s">
        <v>6</v>
      </c>
      <c r="G225" s="267" t="s">
        <v>7</v>
      </c>
      <c r="H225" s="267" t="s">
        <v>8</v>
      </c>
      <c r="I225" s="267" t="s">
        <v>9</v>
      </c>
      <c r="J225" s="267" t="s">
        <v>10</v>
      </c>
      <c r="K225" s="267" t="s">
        <v>11</v>
      </c>
      <c r="L225" s="267" t="s">
        <v>12</v>
      </c>
      <c r="M225" s="267" t="s">
        <v>13</v>
      </c>
      <c r="N225" s="267" t="s">
        <v>14</v>
      </c>
      <c r="O225" s="267" t="s">
        <v>15</v>
      </c>
      <c r="P225" s="4" t="s">
        <v>16</v>
      </c>
    </row>
    <row r="226" spans="1:16" ht="26.25" customHeight="1">
      <c r="A226" s="145" t="s">
        <v>771</v>
      </c>
      <c r="B226" s="6">
        <f aca="true" t="shared" si="14" ref="B226:B234">SUM(C226:O226)</f>
        <v>3261</v>
      </c>
      <c r="C226" s="7">
        <v>184</v>
      </c>
      <c r="D226" s="7">
        <v>282</v>
      </c>
      <c r="E226" s="7">
        <v>182</v>
      </c>
      <c r="F226" s="7">
        <v>248</v>
      </c>
      <c r="G226" s="7">
        <v>303</v>
      </c>
      <c r="H226" s="7">
        <v>78</v>
      </c>
      <c r="I226" s="7">
        <v>447</v>
      </c>
      <c r="J226" s="7">
        <v>114</v>
      </c>
      <c r="K226" s="7">
        <v>254</v>
      </c>
      <c r="L226" s="7">
        <v>472</v>
      </c>
      <c r="M226" s="7">
        <v>419</v>
      </c>
      <c r="N226" s="7">
        <v>192</v>
      </c>
      <c r="O226" s="7">
        <v>86</v>
      </c>
      <c r="P226" s="6">
        <v>20835</v>
      </c>
    </row>
    <row r="227" spans="1:16" ht="16.5" customHeight="1">
      <c r="A227" s="130" t="s">
        <v>533</v>
      </c>
      <c r="B227" s="10">
        <f t="shared" si="14"/>
        <v>3261</v>
      </c>
      <c r="C227" s="11">
        <v>184</v>
      </c>
      <c r="D227" s="11">
        <v>282</v>
      </c>
      <c r="E227" s="11">
        <v>182</v>
      </c>
      <c r="F227" s="11">
        <v>248</v>
      </c>
      <c r="G227" s="11">
        <v>303</v>
      </c>
      <c r="H227" s="11">
        <v>78</v>
      </c>
      <c r="I227" s="11">
        <v>447</v>
      </c>
      <c r="J227" s="11">
        <v>114</v>
      </c>
      <c r="K227" s="11">
        <v>254</v>
      </c>
      <c r="L227" s="11">
        <v>472</v>
      </c>
      <c r="M227" s="11">
        <v>419</v>
      </c>
      <c r="N227" s="11">
        <v>192</v>
      </c>
      <c r="O227" s="11">
        <v>86</v>
      </c>
      <c r="P227" s="10">
        <v>20835</v>
      </c>
    </row>
    <row r="228" spans="1:16" ht="16.5" customHeight="1">
      <c r="A228" s="130" t="s">
        <v>534</v>
      </c>
      <c r="B228" s="10">
        <f t="shared" si="14"/>
        <v>104533</v>
      </c>
      <c r="C228" s="11">
        <v>5337</v>
      </c>
      <c r="D228" s="11">
        <v>8605</v>
      </c>
      <c r="E228" s="11">
        <v>6517</v>
      </c>
      <c r="F228" s="11">
        <v>8463</v>
      </c>
      <c r="G228" s="11">
        <v>9610</v>
      </c>
      <c r="H228" s="11">
        <v>2808</v>
      </c>
      <c r="I228" s="11">
        <v>14173</v>
      </c>
      <c r="J228" s="11">
        <v>3150</v>
      </c>
      <c r="K228" s="11">
        <v>8334</v>
      </c>
      <c r="L228" s="11">
        <v>16319</v>
      </c>
      <c r="M228" s="11">
        <v>12709</v>
      </c>
      <c r="N228" s="11">
        <v>5363</v>
      </c>
      <c r="O228" s="11">
        <v>3145</v>
      </c>
      <c r="P228" s="10">
        <v>748065</v>
      </c>
    </row>
    <row r="229" spans="1:16" ht="16.5" customHeight="1">
      <c r="A229" s="201" t="s">
        <v>535</v>
      </c>
      <c r="B229" s="10">
        <f t="shared" si="14"/>
        <v>1143</v>
      </c>
      <c r="C229" s="11">
        <v>190</v>
      </c>
      <c r="D229" s="11">
        <v>87</v>
      </c>
      <c r="E229" s="11">
        <v>77</v>
      </c>
      <c r="F229" s="11">
        <v>48</v>
      </c>
      <c r="G229" s="11">
        <v>182</v>
      </c>
      <c r="H229" s="11">
        <v>59</v>
      </c>
      <c r="I229" s="11">
        <v>201</v>
      </c>
      <c r="J229" s="11">
        <v>0</v>
      </c>
      <c r="K229" s="11">
        <v>45</v>
      </c>
      <c r="L229" s="11">
        <v>105</v>
      </c>
      <c r="M229" s="11">
        <v>23</v>
      </c>
      <c r="N229" s="11">
        <v>114</v>
      </c>
      <c r="O229" s="11">
        <v>12</v>
      </c>
      <c r="P229" s="10">
        <v>16224</v>
      </c>
    </row>
    <row r="230" spans="1:16" ht="16.5" customHeight="1">
      <c r="A230" s="201" t="s">
        <v>536</v>
      </c>
      <c r="B230" s="10">
        <f t="shared" si="14"/>
        <v>70744</v>
      </c>
      <c r="C230" s="11">
        <v>4348</v>
      </c>
      <c r="D230" s="11">
        <v>5868</v>
      </c>
      <c r="E230" s="11">
        <v>4581</v>
      </c>
      <c r="F230" s="11">
        <v>5470</v>
      </c>
      <c r="G230" s="11">
        <v>6637</v>
      </c>
      <c r="H230" s="11">
        <v>2141</v>
      </c>
      <c r="I230" s="11">
        <v>9290</v>
      </c>
      <c r="J230" s="11">
        <v>2315</v>
      </c>
      <c r="K230" s="11">
        <v>5832</v>
      </c>
      <c r="L230" s="11">
        <v>10607</v>
      </c>
      <c r="M230" s="11">
        <v>7760</v>
      </c>
      <c r="N230" s="11">
        <v>3945</v>
      </c>
      <c r="O230" s="11">
        <v>1950</v>
      </c>
      <c r="P230" s="10">
        <v>492690</v>
      </c>
    </row>
    <row r="231" spans="1:16" ht="16.5" customHeight="1">
      <c r="A231" s="201" t="s">
        <v>537</v>
      </c>
      <c r="B231" s="10">
        <f t="shared" si="14"/>
        <v>32646</v>
      </c>
      <c r="C231" s="11">
        <v>799</v>
      </c>
      <c r="D231" s="11">
        <v>2650</v>
      </c>
      <c r="E231" s="11">
        <v>1859</v>
      </c>
      <c r="F231" s="11">
        <v>2945</v>
      </c>
      <c r="G231" s="11">
        <v>2791</v>
      </c>
      <c r="H231" s="11">
        <v>608</v>
      </c>
      <c r="I231" s="11">
        <v>4682</v>
      </c>
      <c r="J231" s="11">
        <v>835</v>
      </c>
      <c r="K231" s="11">
        <v>2457</v>
      </c>
      <c r="L231" s="11">
        <v>5607</v>
      </c>
      <c r="M231" s="11">
        <v>4926</v>
      </c>
      <c r="N231" s="11">
        <v>1304</v>
      </c>
      <c r="O231" s="11">
        <v>1183</v>
      </c>
      <c r="P231" s="10">
        <v>239151</v>
      </c>
    </row>
    <row r="232" spans="1:16" ht="16.5" customHeight="1">
      <c r="A232" s="225" t="s">
        <v>521</v>
      </c>
      <c r="B232" s="10">
        <f t="shared" si="14"/>
        <v>449</v>
      </c>
      <c r="C232" s="11">
        <v>28</v>
      </c>
      <c r="D232" s="11">
        <v>38</v>
      </c>
      <c r="E232" s="11">
        <v>52</v>
      </c>
      <c r="F232" s="11">
        <v>25</v>
      </c>
      <c r="G232" s="11">
        <v>38</v>
      </c>
      <c r="H232" s="11">
        <v>0</v>
      </c>
      <c r="I232" s="11">
        <v>60</v>
      </c>
      <c r="J232" s="11">
        <v>0</v>
      </c>
      <c r="K232" s="11">
        <v>55</v>
      </c>
      <c r="L232" s="11">
        <v>15</v>
      </c>
      <c r="M232" s="11">
        <v>104</v>
      </c>
      <c r="N232" s="11">
        <v>34</v>
      </c>
      <c r="O232" s="11">
        <v>0</v>
      </c>
      <c r="P232" s="10">
        <v>4279</v>
      </c>
    </row>
    <row r="233" spans="1:16" ht="16.5" customHeight="1">
      <c r="A233" s="130" t="s">
        <v>538</v>
      </c>
      <c r="B233" s="10">
        <f t="shared" si="14"/>
        <v>28504</v>
      </c>
      <c r="C233" s="11">
        <v>1586</v>
      </c>
      <c r="D233" s="11">
        <v>2545</v>
      </c>
      <c r="E233" s="11">
        <v>1824</v>
      </c>
      <c r="F233" s="11">
        <v>2172</v>
      </c>
      <c r="G233" s="11">
        <v>2493</v>
      </c>
      <c r="H233" s="11">
        <v>721</v>
      </c>
      <c r="I233" s="11">
        <v>3965</v>
      </c>
      <c r="J233" s="11">
        <v>1017</v>
      </c>
      <c r="K233" s="11">
        <v>2338</v>
      </c>
      <c r="L233" s="11">
        <v>3801</v>
      </c>
      <c r="M233" s="11">
        <v>3466</v>
      </c>
      <c r="N233" s="11">
        <v>1785</v>
      </c>
      <c r="O233" s="11">
        <v>791</v>
      </c>
      <c r="P233" s="10">
        <v>183258</v>
      </c>
    </row>
    <row r="234" spans="1:16" ht="16.5" customHeight="1">
      <c r="A234" s="130" t="s">
        <v>539</v>
      </c>
      <c r="B234" s="10">
        <f t="shared" si="14"/>
        <v>982170</v>
      </c>
      <c r="C234" s="11">
        <v>51733</v>
      </c>
      <c r="D234" s="11">
        <v>84515</v>
      </c>
      <c r="E234" s="11">
        <v>69837</v>
      </c>
      <c r="F234" s="11">
        <v>79682</v>
      </c>
      <c r="G234" s="11">
        <v>79922</v>
      </c>
      <c r="H234" s="11">
        <v>27792</v>
      </c>
      <c r="I234" s="11">
        <v>139363</v>
      </c>
      <c r="J234" s="11">
        <v>32635</v>
      </c>
      <c r="K234" s="11">
        <v>80429</v>
      </c>
      <c r="L234" s="11">
        <v>141202</v>
      </c>
      <c r="M234" s="11">
        <v>110504</v>
      </c>
      <c r="N234" s="11">
        <v>54778</v>
      </c>
      <c r="O234" s="11">
        <v>29778</v>
      </c>
      <c r="P234" s="10">
        <v>7108983</v>
      </c>
    </row>
    <row r="235" spans="1:16" ht="16.5" customHeight="1">
      <c r="A235" s="130" t="s">
        <v>753</v>
      </c>
      <c r="B235" s="10"/>
      <c r="C235" s="11"/>
      <c r="D235" s="11"/>
      <c r="E235" s="11"/>
      <c r="F235" s="11"/>
      <c r="G235" s="11"/>
      <c r="H235" s="11"/>
      <c r="I235" s="11"/>
      <c r="J235" s="11"/>
      <c r="K235" s="11"/>
      <c r="L235" s="11"/>
      <c r="M235" s="11"/>
      <c r="N235" s="11"/>
      <c r="O235" s="11"/>
      <c r="P235" s="10"/>
    </row>
    <row r="236" spans="1:16" ht="16.5" customHeight="1">
      <c r="A236" s="130" t="s">
        <v>540</v>
      </c>
      <c r="B236" s="10">
        <f aca="true" t="shared" si="15" ref="B236:B243">SUM(C236:O236)</f>
        <v>479</v>
      </c>
      <c r="C236" s="11">
        <v>35</v>
      </c>
      <c r="D236" s="11">
        <v>43</v>
      </c>
      <c r="E236" s="11">
        <v>22</v>
      </c>
      <c r="F236" s="11">
        <v>40</v>
      </c>
      <c r="G236" s="11">
        <v>87</v>
      </c>
      <c r="H236" s="11">
        <v>8</v>
      </c>
      <c r="I236" s="11">
        <v>51</v>
      </c>
      <c r="J236" s="11">
        <v>12</v>
      </c>
      <c r="K236" s="11">
        <v>17</v>
      </c>
      <c r="L236" s="11">
        <v>63</v>
      </c>
      <c r="M236" s="11">
        <v>56</v>
      </c>
      <c r="N236" s="11">
        <v>33</v>
      </c>
      <c r="O236" s="11">
        <v>12</v>
      </c>
      <c r="P236" s="10">
        <v>3242</v>
      </c>
    </row>
    <row r="237" spans="1:16" ht="16.5" customHeight="1">
      <c r="A237" s="130" t="s">
        <v>534</v>
      </c>
      <c r="B237" s="10">
        <f t="shared" si="15"/>
        <v>9513</v>
      </c>
      <c r="C237" s="11">
        <v>698</v>
      </c>
      <c r="D237" s="11">
        <v>721</v>
      </c>
      <c r="E237" s="11">
        <v>389</v>
      </c>
      <c r="F237" s="11">
        <v>1193</v>
      </c>
      <c r="G237" s="11">
        <v>1213</v>
      </c>
      <c r="H237" s="11">
        <v>149</v>
      </c>
      <c r="I237" s="11">
        <v>1238</v>
      </c>
      <c r="J237" s="11">
        <v>153</v>
      </c>
      <c r="K237" s="11">
        <v>344</v>
      </c>
      <c r="L237" s="11">
        <v>1518</v>
      </c>
      <c r="M237" s="11">
        <v>1096</v>
      </c>
      <c r="N237" s="11">
        <v>561</v>
      </c>
      <c r="O237" s="11">
        <v>240</v>
      </c>
      <c r="P237" s="10">
        <v>65170</v>
      </c>
    </row>
    <row r="238" spans="1:16" ht="16.5" customHeight="1">
      <c r="A238" s="201" t="s">
        <v>541</v>
      </c>
      <c r="B238" s="10">
        <f t="shared" si="15"/>
        <v>822</v>
      </c>
      <c r="C238" s="11">
        <v>131</v>
      </c>
      <c r="D238" s="11">
        <v>39</v>
      </c>
      <c r="E238" s="11">
        <v>0</v>
      </c>
      <c r="F238" s="11">
        <v>22</v>
      </c>
      <c r="G238" s="11">
        <v>306</v>
      </c>
      <c r="H238" s="11">
        <v>10</v>
      </c>
      <c r="I238" s="11">
        <v>16</v>
      </c>
      <c r="J238" s="11">
        <v>6</v>
      </c>
      <c r="K238" s="11">
        <v>0</v>
      </c>
      <c r="L238" s="11">
        <v>174</v>
      </c>
      <c r="M238" s="11">
        <v>13</v>
      </c>
      <c r="N238" s="11">
        <v>87</v>
      </c>
      <c r="O238" s="11">
        <v>18</v>
      </c>
      <c r="P238" s="10">
        <v>3073</v>
      </c>
    </row>
    <row r="239" spans="1:16" ht="16.5" customHeight="1">
      <c r="A239" s="201" t="s">
        <v>536</v>
      </c>
      <c r="B239" s="10">
        <f t="shared" si="15"/>
        <v>5842</v>
      </c>
      <c r="C239" s="11">
        <v>392</v>
      </c>
      <c r="D239" s="11">
        <v>472</v>
      </c>
      <c r="E239" s="11">
        <v>331</v>
      </c>
      <c r="F239" s="11">
        <v>644</v>
      </c>
      <c r="G239" s="11">
        <v>537</v>
      </c>
      <c r="H239" s="11">
        <v>116</v>
      </c>
      <c r="I239" s="11">
        <v>811</v>
      </c>
      <c r="J239" s="11">
        <v>115</v>
      </c>
      <c r="K239" s="11">
        <v>225</v>
      </c>
      <c r="L239" s="11">
        <v>888</v>
      </c>
      <c r="M239" s="11">
        <v>714</v>
      </c>
      <c r="N239" s="11">
        <v>394</v>
      </c>
      <c r="O239" s="11">
        <v>203</v>
      </c>
      <c r="P239" s="10">
        <v>40401</v>
      </c>
    </row>
    <row r="240" spans="1:16" ht="16.5" customHeight="1">
      <c r="A240" s="201" t="s">
        <v>537</v>
      </c>
      <c r="B240" s="10">
        <f t="shared" si="15"/>
        <v>2849</v>
      </c>
      <c r="C240" s="11">
        <v>175</v>
      </c>
      <c r="D240" s="11">
        <v>210</v>
      </c>
      <c r="E240" s="11">
        <v>58</v>
      </c>
      <c r="F240" s="11">
        <v>527</v>
      </c>
      <c r="G240" s="11">
        <v>370</v>
      </c>
      <c r="H240" s="11">
        <v>23</v>
      </c>
      <c r="I240" s="11">
        <v>411</v>
      </c>
      <c r="J240" s="11">
        <v>32</v>
      </c>
      <c r="K240" s="11">
        <v>119</v>
      </c>
      <c r="L240" s="11">
        <v>456</v>
      </c>
      <c r="M240" s="11">
        <v>369</v>
      </c>
      <c r="N240" s="11">
        <v>80</v>
      </c>
      <c r="O240" s="11">
        <v>19</v>
      </c>
      <c r="P240" s="10">
        <v>21696</v>
      </c>
    </row>
    <row r="241" spans="1:16" ht="16.5" customHeight="1">
      <c r="A241" s="225" t="s">
        <v>521</v>
      </c>
      <c r="B241" s="10">
        <f t="shared" si="15"/>
        <v>160</v>
      </c>
      <c r="C241" s="11">
        <v>12</v>
      </c>
      <c r="D241" s="11">
        <v>0</v>
      </c>
      <c r="E241" s="11">
        <v>9</v>
      </c>
      <c r="F241" s="11">
        <v>0</v>
      </c>
      <c r="G241" s="11">
        <v>132</v>
      </c>
      <c r="H241" s="11">
        <v>0</v>
      </c>
      <c r="I241" s="11">
        <v>2</v>
      </c>
      <c r="J241" s="11">
        <v>1</v>
      </c>
      <c r="K241" s="11">
        <v>0</v>
      </c>
      <c r="L241" s="11">
        <v>0</v>
      </c>
      <c r="M241" s="11">
        <v>1</v>
      </c>
      <c r="N241" s="11">
        <v>0</v>
      </c>
      <c r="O241" s="11">
        <v>3</v>
      </c>
      <c r="P241" s="10">
        <v>463</v>
      </c>
    </row>
    <row r="242" spans="1:16" ht="16.5" customHeight="1">
      <c r="A242" s="130" t="s">
        <v>538</v>
      </c>
      <c r="B242" s="10">
        <f t="shared" si="15"/>
        <v>1520</v>
      </c>
      <c r="C242" s="11">
        <v>110</v>
      </c>
      <c r="D242" s="11">
        <v>142</v>
      </c>
      <c r="E242" s="11">
        <v>74</v>
      </c>
      <c r="F242" s="11">
        <v>125</v>
      </c>
      <c r="G242" s="11">
        <v>267</v>
      </c>
      <c r="H242" s="11">
        <v>26</v>
      </c>
      <c r="I242" s="11">
        <v>148</v>
      </c>
      <c r="J242" s="11">
        <v>41</v>
      </c>
      <c r="K242" s="11">
        <v>59</v>
      </c>
      <c r="L242" s="11">
        <v>211</v>
      </c>
      <c r="M242" s="11">
        <v>175</v>
      </c>
      <c r="N242" s="11">
        <v>103</v>
      </c>
      <c r="O242" s="11">
        <v>39</v>
      </c>
      <c r="P242" s="10">
        <v>9964</v>
      </c>
    </row>
    <row r="243" spans="1:16" ht="16.5" customHeight="1">
      <c r="A243" s="130" t="s">
        <v>539</v>
      </c>
      <c r="B243" s="10">
        <f t="shared" si="15"/>
        <v>30128</v>
      </c>
      <c r="C243" s="11">
        <v>2268</v>
      </c>
      <c r="D243" s="11">
        <v>2389</v>
      </c>
      <c r="E243" s="11">
        <v>1309</v>
      </c>
      <c r="F243" s="11">
        <v>3828</v>
      </c>
      <c r="G243" s="11">
        <v>3769</v>
      </c>
      <c r="H243" s="11">
        <v>481</v>
      </c>
      <c r="I243" s="11">
        <v>3318</v>
      </c>
      <c r="J243" s="11">
        <v>523</v>
      </c>
      <c r="K243" s="11">
        <v>1196</v>
      </c>
      <c r="L243" s="11">
        <v>4953</v>
      </c>
      <c r="M243" s="11">
        <v>3548</v>
      </c>
      <c r="N243" s="11">
        <v>1733</v>
      </c>
      <c r="O243" s="11">
        <v>813</v>
      </c>
      <c r="P243" s="10">
        <v>195487</v>
      </c>
    </row>
    <row r="244" spans="1:16" ht="18.75" customHeight="1">
      <c r="A244" s="145" t="s">
        <v>754</v>
      </c>
      <c r="B244" s="10"/>
      <c r="C244" s="11"/>
      <c r="D244" s="11"/>
      <c r="E244" s="11"/>
      <c r="F244" s="11"/>
      <c r="G244" s="11"/>
      <c r="H244" s="11"/>
      <c r="I244" s="11"/>
      <c r="J244" s="11"/>
      <c r="K244" s="11"/>
      <c r="L244" s="11"/>
      <c r="M244" s="11"/>
      <c r="N244" s="11"/>
      <c r="O244" s="11"/>
      <c r="P244" s="10"/>
    </row>
    <row r="245" spans="1:16" ht="16.5" customHeight="1">
      <c r="A245" s="201" t="s">
        <v>540</v>
      </c>
      <c r="B245" s="10">
        <f aca="true" t="shared" si="16" ref="B245:B253">SUM(C245:O245)</f>
        <v>471</v>
      </c>
      <c r="C245" s="11">
        <v>35</v>
      </c>
      <c r="D245" s="11">
        <v>18</v>
      </c>
      <c r="E245" s="11">
        <v>41</v>
      </c>
      <c r="F245" s="11">
        <v>49</v>
      </c>
      <c r="G245" s="11">
        <v>40</v>
      </c>
      <c r="H245" s="11">
        <v>20</v>
      </c>
      <c r="I245" s="11">
        <v>92</v>
      </c>
      <c r="J245" s="11">
        <v>15</v>
      </c>
      <c r="K245" s="11">
        <v>21</v>
      </c>
      <c r="L245" s="11">
        <v>40</v>
      </c>
      <c r="M245" s="11">
        <v>61</v>
      </c>
      <c r="N245" s="11">
        <v>27</v>
      </c>
      <c r="O245" s="11">
        <v>12</v>
      </c>
      <c r="P245" s="10">
        <v>3069</v>
      </c>
    </row>
    <row r="246" spans="1:16" ht="16.5" customHeight="1">
      <c r="A246" s="201" t="s">
        <v>542</v>
      </c>
      <c r="B246" s="10">
        <f t="shared" si="16"/>
        <v>361</v>
      </c>
      <c r="C246" s="11">
        <v>23</v>
      </c>
      <c r="D246" s="11">
        <v>12</v>
      </c>
      <c r="E246" s="11">
        <v>33</v>
      </c>
      <c r="F246" s="11">
        <v>43</v>
      </c>
      <c r="G246" s="11">
        <v>19</v>
      </c>
      <c r="H246" s="11">
        <v>15</v>
      </c>
      <c r="I246" s="11">
        <v>66</v>
      </c>
      <c r="J246" s="11">
        <v>14</v>
      </c>
      <c r="K246" s="11">
        <v>17</v>
      </c>
      <c r="L246" s="11">
        <v>31</v>
      </c>
      <c r="M246" s="11">
        <v>57</v>
      </c>
      <c r="N246" s="11">
        <v>19</v>
      </c>
      <c r="O246" s="11">
        <v>12</v>
      </c>
      <c r="P246" s="10">
        <v>2159</v>
      </c>
    </row>
    <row r="247" spans="1:16" ht="16.5" customHeight="1">
      <c r="A247" s="130" t="s">
        <v>534</v>
      </c>
      <c r="B247" s="10">
        <f t="shared" si="16"/>
        <v>11786</v>
      </c>
      <c r="C247" s="11">
        <v>783</v>
      </c>
      <c r="D247" s="11">
        <v>418</v>
      </c>
      <c r="E247" s="11">
        <v>998</v>
      </c>
      <c r="F247" s="11">
        <v>1272</v>
      </c>
      <c r="G247" s="11">
        <v>1152</v>
      </c>
      <c r="H247" s="11">
        <v>501</v>
      </c>
      <c r="I247" s="11">
        <v>2533</v>
      </c>
      <c r="J247" s="11">
        <v>295</v>
      </c>
      <c r="K247" s="11">
        <v>523</v>
      </c>
      <c r="L247" s="11">
        <v>1107</v>
      </c>
      <c r="M247" s="11">
        <v>1337</v>
      </c>
      <c r="N247" s="11">
        <v>665</v>
      </c>
      <c r="O247" s="11">
        <v>202</v>
      </c>
      <c r="P247" s="10">
        <v>87362</v>
      </c>
    </row>
    <row r="248" spans="1:16" ht="16.5" customHeight="1">
      <c r="A248" s="201" t="s">
        <v>541</v>
      </c>
      <c r="B248" s="10">
        <f t="shared" si="16"/>
        <v>0</v>
      </c>
      <c r="C248" s="11">
        <v>0</v>
      </c>
      <c r="D248" s="11">
        <v>0</v>
      </c>
      <c r="E248" s="11">
        <v>0</v>
      </c>
      <c r="F248" s="11">
        <v>0</v>
      </c>
      <c r="G248" s="11">
        <v>0</v>
      </c>
      <c r="H248" s="11">
        <v>0</v>
      </c>
      <c r="I248" s="11">
        <v>0</v>
      </c>
      <c r="J248" s="11">
        <v>0</v>
      </c>
      <c r="K248" s="11">
        <v>0</v>
      </c>
      <c r="L248" s="11">
        <v>0</v>
      </c>
      <c r="M248" s="11">
        <v>0</v>
      </c>
      <c r="N248" s="11">
        <v>0</v>
      </c>
      <c r="O248" s="11">
        <v>0</v>
      </c>
      <c r="P248" s="10">
        <v>0</v>
      </c>
    </row>
    <row r="249" spans="1:16" ht="16.5" customHeight="1">
      <c r="A249" s="201" t="s">
        <v>536</v>
      </c>
      <c r="B249" s="10">
        <f t="shared" si="16"/>
        <v>5313</v>
      </c>
      <c r="C249" s="11">
        <v>334</v>
      </c>
      <c r="D249" s="11">
        <v>165</v>
      </c>
      <c r="E249" s="11">
        <v>357</v>
      </c>
      <c r="F249" s="11">
        <v>563</v>
      </c>
      <c r="G249" s="11">
        <v>435</v>
      </c>
      <c r="H249" s="11">
        <v>380</v>
      </c>
      <c r="I249" s="11">
        <v>1042</v>
      </c>
      <c r="J249" s="11">
        <v>150</v>
      </c>
      <c r="K249" s="11">
        <v>281</v>
      </c>
      <c r="L249" s="11">
        <v>512</v>
      </c>
      <c r="M249" s="11">
        <v>655</v>
      </c>
      <c r="N249" s="11">
        <v>301</v>
      </c>
      <c r="O249" s="11">
        <v>138</v>
      </c>
      <c r="P249" s="10">
        <v>36823</v>
      </c>
    </row>
    <row r="250" spans="1:16" ht="16.5" customHeight="1">
      <c r="A250" s="201" t="s">
        <v>537</v>
      </c>
      <c r="B250" s="10">
        <f t="shared" si="16"/>
        <v>6473</v>
      </c>
      <c r="C250" s="11">
        <v>449</v>
      </c>
      <c r="D250" s="11">
        <v>253</v>
      </c>
      <c r="E250" s="11">
        <v>641</v>
      </c>
      <c r="F250" s="11">
        <v>709</v>
      </c>
      <c r="G250" s="11">
        <v>717</v>
      </c>
      <c r="H250" s="11">
        <v>121</v>
      </c>
      <c r="I250" s="11">
        <v>1491</v>
      </c>
      <c r="J250" s="11">
        <v>145</v>
      </c>
      <c r="K250" s="11">
        <v>242</v>
      </c>
      <c r="L250" s="11">
        <v>595</v>
      </c>
      <c r="M250" s="11">
        <v>682</v>
      </c>
      <c r="N250" s="11">
        <v>364</v>
      </c>
      <c r="O250" s="11">
        <v>64</v>
      </c>
      <c r="P250" s="10">
        <v>50539</v>
      </c>
    </row>
    <row r="251" spans="1:16" ht="16.5" customHeight="1">
      <c r="A251" s="225" t="s">
        <v>521</v>
      </c>
      <c r="B251" s="10">
        <f t="shared" si="16"/>
        <v>11</v>
      </c>
      <c r="C251" s="11">
        <v>0</v>
      </c>
      <c r="D251" s="11">
        <v>0</v>
      </c>
      <c r="E251" s="11">
        <v>0</v>
      </c>
      <c r="F251" s="11">
        <v>7</v>
      </c>
      <c r="G251" s="11">
        <v>0</v>
      </c>
      <c r="H251" s="11">
        <v>0</v>
      </c>
      <c r="I251" s="11">
        <v>0</v>
      </c>
      <c r="J251" s="11">
        <v>0</v>
      </c>
      <c r="K251" s="11">
        <v>0</v>
      </c>
      <c r="L251" s="11">
        <v>2</v>
      </c>
      <c r="M251" s="11">
        <v>2</v>
      </c>
      <c r="N251" s="11">
        <v>0</v>
      </c>
      <c r="O251" s="11">
        <v>0</v>
      </c>
      <c r="P251" s="10">
        <v>176</v>
      </c>
    </row>
    <row r="252" spans="1:16" ht="16.5" customHeight="1">
      <c r="A252" s="130" t="s">
        <v>538</v>
      </c>
      <c r="B252" s="10">
        <f t="shared" si="16"/>
        <v>2878</v>
      </c>
      <c r="C252" s="11">
        <v>209</v>
      </c>
      <c r="D252" s="11">
        <v>103</v>
      </c>
      <c r="E252" s="11">
        <v>270</v>
      </c>
      <c r="F252" s="11">
        <v>301</v>
      </c>
      <c r="G252" s="11">
        <v>180</v>
      </c>
      <c r="H252" s="11">
        <v>116</v>
      </c>
      <c r="I252" s="11">
        <v>563</v>
      </c>
      <c r="J252" s="11">
        <v>96</v>
      </c>
      <c r="K252" s="11">
        <v>175</v>
      </c>
      <c r="L252" s="11">
        <v>235</v>
      </c>
      <c r="M252" s="11">
        <v>410</v>
      </c>
      <c r="N252" s="11">
        <v>143</v>
      </c>
      <c r="O252" s="11">
        <v>77</v>
      </c>
      <c r="P252" s="10">
        <v>19696</v>
      </c>
    </row>
    <row r="253" spans="1:16" ht="16.5" customHeight="1">
      <c r="A253" s="130" t="s">
        <v>539</v>
      </c>
      <c r="B253" s="10">
        <f t="shared" si="16"/>
        <v>72081</v>
      </c>
      <c r="C253" s="11">
        <v>4626</v>
      </c>
      <c r="D253" s="11">
        <v>2279</v>
      </c>
      <c r="E253" s="11">
        <v>6714</v>
      </c>
      <c r="F253" s="11">
        <v>8069</v>
      </c>
      <c r="G253" s="11">
        <v>4969</v>
      </c>
      <c r="H253" s="11">
        <v>2528</v>
      </c>
      <c r="I253" s="11">
        <v>15289</v>
      </c>
      <c r="J253" s="11">
        <v>1777</v>
      </c>
      <c r="K253" s="11">
        <v>4627</v>
      </c>
      <c r="L253" s="11">
        <v>7279</v>
      </c>
      <c r="M253" s="11">
        <v>9068</v>
      </c>
      <c r="N253" s="11">
        <v>3543</v>
      </c>
      <c r="O253" s="11">
        <v>1313</v>
      </c>
      <c r="P253" s="10">
        <v>614585</v>
      </c>
    </row>
    <row r="254" spans="1:20" s="39" customFormat="1" ht="16.5" customHeight="1">
      <c r="A254" s="145"/>
      <c r="B254" s="273"/>
      <c r="C254" s="48"/>
      <c r="D254" s="48"/>
      <c r="E254" s="48"/>
      <c r="F254" s="48"/>
      <c r="G254" s="48"/>
      <c r="H254" s="48"/>
      <c r="I254" s="48"/>
      <c r="J254" s="48"/>
      <c r="K254" s="48"/>
      <c r="L254" s="48"/>
      <c r="M254" s="48"/>
      <c r="N254" s="48"/>
      <c r="O254" s="48"/>
      <c r="P254" s="273"/>
      <c r="Q254" s="285"/>
      <c r="R254" s="285"/>
      <c r="S254" s="285"/>
      <c r="T254" s="285"/>
    </row>
    <row r="255" spans="1:16" ht="16.5" customHeight="1">
      <c r="A255" s="56" t="s">
        <v>531</v>
      </c>
      <c r="B255" s="1"/>
      <c r="C255" s="1"/>
      <c r="D255" s="1"/>
      <c r="E255" s="1"/>
      <c r="F255" s="1"/>
      <c r="G255" s="1"/>
      <c r="H255" s="1"/>
      <c r="I255" s="1"/>
      <c r="J255" s="1"/>
      <c r="K255" s="1"/>
      <c r="L255" s="1"/>
      <c r="M255" s="1"/>
      <c r="N255" s="1"/>
      <c r="O255" s="1"/>
      <c r="P255" s="1"/>
    </row>
    <row r="256" spans="1:16" ht="84" customHeight="1">
      <c r="A256" s="307" t="s">
        <v>532</v>
      </c>
      <c r="B256" s="307"/>
      <c r="C256" s="307"/>
      <c r="D256" s="307"/>
      <c r="E256" s="307"/>
      <c r="F256" s="307"/>
      <c r="G256" s="307"/>
      <c r="H256" s="307"/>
      <c r="I256" s="307"/>
      <c r="J256" s="307"/>
      <c r="K256" s="307"/>
      <c r="L256" s="307"/>
      <c r="M256" s="307"/>
      <c r="N256" s="307"/>
      <c r="O256" s="307"/>
      <c r="P256" s="307"/>
    </row>
    <row r="257" spans="1:20" s="46" customFormat="1" ht="16.5" customHeight="1">
      <c r="A257" s="278"/>
      <c r="B257" s="47"/>
      <c r="C257" s="48"/>
      <c r="D257" s="48"/>
      <c r="E257" s="48"/>
      <c r="F257" s="48"/>
      <c r="G257" s="48"/>
      <c r="H257" s="48"/>
      <c r="I257" s="48"/>
      <c r="J257" s="48"/>
      <c r="K257" s="48"/>
      <c r="L257" s="48"/>
      <c r="M257" s="48"/>
      <c r="N257" s="48"/>
      <c r="O257" s="48"/>
      <c r="P257" s="47"/>
      <c r="Q257" s="275"/>
      <c r="R257" s="275"/>
      <c r="S257" s="275"/>
      <c r="T257" s="275"/>
    </row>
    <row r="258" spans="1:20" s="46" customFormat="1" ht="16.5" customHeight="1">
      <c r="A258" s="278"/>
      <c r="B258" s="47"/>
      <c r="C258" s="48"/>
      <c r="D258" s="48"/>
      <c r="E258" s="48"/>
      <c r="F258" s="48"/>
      <c r="G258" s="48"/>
      <c r="H258" s="48"/>
      <c r="I258" s="48"/>
      <c r="J258" s="48"/>
      <c r="K258" s="48"/>
      <c r="L258" s="48"/>
      <c r="M258" s="48"/>
      <c r="N258" s="48"/>
      <c r="O258" s="48"/>
      <c r="P258" s="47"/>
      <c r="Q258" s="275"/>
      <c r="R258" s="275"/>
      <c r="S258" s="275"/>
      <c r="T258" s="275"/>
    </row>
    <row r="259" spans="1:20" s="46" customFormat="1" ht="16.5" customHeight="1">
      <c r="A259" s="278"/>
      <c r="B259" s="47"/>
      <c r="C259" s="48"/>
      <c r="D259" s="48"/>
      <c r="E259" s="48"/>
      <c r="F259" s="48"/>
      <c r="G259" s="48"/>
      <c r="H259" s="48"/>
      <c r="I259" s="48"/>
      <c r="J259" s="48"/>
      <c r="K259" s="48"/>
      <c r="L259" s="48"/>
      <c r="M259" s="48"/>
      <c r="N259" s="48"/>
      <c r="O259" s="48"/>
      <c r="P259" s="47"/>
      <c r="Q259" s="275"/>
      <c r="R259" s="275"/>
      <c r="S259" s="275"/>
      <c r="T259" s="275"/>
    </row>
    <row r="260" spans="1:16" ht="16.5" customHeight="1">
      <c r="A260" s="309" t="s">
        <v>759</v>
      </c>
      <c r="B260" s="309"/>
      <c r="C260" s="309"/>
      <c r="D260" s="2"/>
      <c r="E260" s="2"/>
      <c r="F260" s="2"/>
      <c r="G260" s="2"/>
      <c r="H260" s="2"/>
      <c r="I260" s="2"/>
      <c r="J260" s="2"/>
      <c r="K260" s="2"/>
      <c r="L260" s="2"/>
      <c r="M260" s="2"/>
      <c r="N260" s="2"/>
      <c r="O260" s="2"/>
      <c r="P260" s="2"/>
    </row>
    <row r="261" spans="1:16" ht="16.5" customHeight="1">
      <c r="A261" s="276" t="s">
        <v>752</v>
      </c>
      <c r="B261" s="2"/>
      <c r="C261" s="2"/>
      <c r="D261" s="2"/>
      <c r="E261" s="2"/>
      <c r="F261" s="2"/>
      <c r="G261" s="2"/>
      <c r="H261" s="2"/>
      <c r="I261" s="2"/>
      <c r="J261" s="2"/>
      <c r="K261" s="2"/>
      <c r="L261" s="2"/>
      <c r="M261" s="2"/>
      <c r="N261" s="2"/>
      <c r="O261" s="2"/>
      <c r="P261" s="2"/>
    </row>
    <row r="262" spans="1:16" s="255" customFormat="1" ht="30.75" customHeight="1">
      <c r="A262" s="158"/>
      <c r="B262" s="4" t="s">
        <v>2</v>
      </c>
      <c r="C262" s="267" t="s">
        <v>3</v>
      </c>
      <c r="D262" s="267" t="s">
        <v>4</v>
      </c>
      <c r="E262" s="267" t="s">
        <v>5</v>
      </c>
      <c r="F262" s="267" t="s">
        <v>6</v>
      </c>
      <c r="G262" s="267" t="s">
        <v>7</v>
      </c>
      <c r="H262" s="267" t="s">
        <v>8</v>
      </c>
      <c r="I262" s="267" t="s">
        <v>9</v>
      </c>
      <c r="J262" s="267" t="s">
        <v>10</v>
      </c>
      <c r="K262" s="267" t="s">
        <v>11</v>
      </c>
      <c r="L262" s="267" t="s">
        <v>12</v>
      </c>
      <c r="M262" s="267" t="s">
        <v>13</v>
      </c>
      <c r="N262" s="267" t="s">
        <v>14</v>
      </c>
      <c r="O262" s="267" t="s">
        <v>15</v>
      </c>
      <c r="P262" s="4" t="s">
        <v>16</v>
      </c>
    </row>
    <row r="263" spans="1:16" ht="16.5" customHeight="1">
      <c r="A263" s="145" t="s">
        <v>755</v>
      </c>
      <c r="B263" s="10"/>
      <c r="C263" s="11"/>
      <c r="D263" s="11"/>
      <c r="E263" s="11"/>
      <c r="F263" s="11"/>
      <c r="G263" s="11"/>
      <c r="H263" s="11"/>
      <c r="I263" s="11"/>
      <c r="J263" s="11"/>
      <c r="K263" s="11"/>
      <c r="L263" s="11"/>
      <c r="M263" s="11"/>
      <c r="N263" s="11"/>
      <c r="O263" s="11"/>
      <c r="P263" s="10"/>
    </row>
    <row r="264" spans="1:16" ht="16.5" customHeight="1">
      <c r="A264" s="201" t="s">
        <v>540</v>
      </c>
      <c r="B264" s="10">
        <f aca="true" t="shared" si="17" ref="B264:B272">SUM(C264:O264)</f>
        <v>1622</v>
      </c>
      <c r="C264" s="11">
        <v>65</v>
      </c>
      <c r="D264" s="11">
        <v>215</v>
      </c>
      <c r="E264" s="11">
        <v>98</v>
      </c>
      <c r="F264" s="11">
        <v>167</v>
      </c>
      <c r="G264" s="11">
        <v>199</v>
      </c>
      <c r="H264" s="11">
        <v>45</v>
      </c>
      <c r="I264" s="11">
        <v>187</v>
      </c>
      <c r="J264" s="11">
        <v>47</v>
      </c>
      <c r="K264" s="11">
        <v>36</v>
      </c>
      <c r="L264" s="11">
        <v>144</v>
      </c>
      <c r="M264" s="11">
        <v>174</v>
      </c>
      <c r="N264" s="11">
        <v>130</v>
      </c>
      <c r="O264" s="11">
        <v>115</v>
      </c>
      <c r="P264" s="10">
        <v>20343</v>
      </c>
    </row>
    <row r="265" spans="1:16" ht="16.5" customHeight="1">
      <c r="A265" s="201" t="s">
        <v>542</v>
      </c>
      <c r="B265" s="10">
        <f t="shared" si="17"/>
        <v>361</v>
      </c>
      <c r="C265" s="11">
        <v>13</v>
      </c>
      <c r="D265" s="11">
        <v>31</v>
      </c>
      <c r="E265" s="11">
        <v>33</v>
      </c>
      <c r="F265" s="11">
        <v>48</v>
      </c>
      <c r="G265" s="11">
        <v>27</v>
      </c>
      <c r="H265" s="11">
        <v>12</v>
      </c>
      <c r="I265" s="11">
        <v>50</v>
      </c>
      <c r="J265" s="11">
        <v>14</v>
      </c>
      <c r="K265" s="11">
        <v>14</v>
      </c>
      <c r="L265" s="11">
        <v>34</v>
      </c>
      <c r="M265" s="11">
        <v>23</v>
      </c>
      <c r="N265" s="11">
        <v>36</v>
      </c>
      <c r="O265" s="11">
        <v>26</v>
      </c>
      <c r="P265" s="10">
        <v>5800</v>
      </c>
    </row>
    <row r="266" spans="1:16" ht="16.5" customHeight="1">
      <c r="A266" s="130" t="s">
        <v>534</v>
      </c>
      <c r="B266" s="10">
        <f t="shared" si="17"/>
        <v>26711</v>
      </c>
      <c r="C266" s="11">
        <v>1052</v>
      </c>
      <c r="D266" s="11">
        <v>3263</v>
      </c>
      <c r="E266" s="11">
        <v>1641</v>
      </c>
      <c r="F266" s="11">
        <v>2846</v>
      </c>
      <c r="G266" s="11">
        <v>3388</v>
      </c>
      <c r="H266" s="11">
        <v>689</v>
      </c>
      <c r="I266" s="11">
        <v>2925</v>
      </c>
      <c r="J266" s="11">
        <v>695</v>
      </c>
      <c r="K266" s="11">
        <v>546</v>
      </c>
      <c r="L266" s="11">
        <v>2121</v>
      </c>
      <c r="M266" s="11">
        <v>3390</v>
      </c>
      <c r="N266" s="11">
        <v>2062</v>
      </c>
      <c r="O266" s="11">
        <v>2093</v>
      </c>
      <c r="P266" s="10">
        <v>368428</v>
      </c>
    </row>
    <row r="267" spans="1:16" ht="16.5" customHeight="1">
      <c r="A267" s="201" t="s">
        <v>541</v>
      </c>
      <c r="B267" s="10">
        <f t="shared" si="17"/>
        <v>2345</v>
      </c>
      <c r="C267" s="11">
        <v>127</v>
      </c>
      <c r="D267" s="11">
        <v>295</v>
      </c>
      <c r="E267" s="11">
        <v>32</v>
      </c>
      <c r="F267" s="11">
        <v>166</v>
      </c>
      <c r="G267" s="11">
        <v>453</v>
      </c>
      <c r="H267" s="11">
        <v>167</v>
      </c>
      <c r="I267" s="11">
        <v>220</v>
      </c>
      <c r="J267" s="11">
        <v>56</v>
      </c>
      <c r="K267" s="11">
        <v>10</v>
      </c>
      <c r="L267" s="11">
        <v>83</v>
      </c>
      <c r="M267" s="11">
        <v>111</v>
      </c>
      <c r="N267" s="11">
        <v>364</v>
      </c>
      <c r="O267" s="11">
        <v>261</v>
      </c>
      <c r="P267" s="10">
        <v>37351</v>
      </c>
    </row>
    <row r="268" spans="1:16" ht="16.5" customHeight="1">
      <c r="A268" s="201" t="s">
        <v>536</v>
      </c>
      <c r="B268" s="10">
        <f t="shared" si="17"/>
        <v>19753</v>
      </c>
      <c r="C268" s="11">
        <v>734</v>
      </c>
      <c r="D268" s="11">
        <v>2325</v>
      </c>
      <c r="E268" s="11">
        <v>1445</v>
      </c>
      <c r="F268" s="11">
        <v>2174</v>
      </c>
      <c r="G268" s="11">
        <v>2428</v>
      </c>
      <c r="H268" s="11">
        <v>389</v>
      </c>
      <c r="I268" s="11">
        <v>2166</v>
      </c>
      <c r="J268" s="11">
        <v>517</v>
      </c>
      <c r="K268" s="11">
        <v>440</v>
      </c>
      <c r="L268" s="11">
        <v>1587</v>
      </c>
      <c r="M268" s="11">
        <v>2455</v>
      </c>
      <c r="N268" s="11">
        <v>1519</v>
      </c>
      <c r="O268" s="11">
        <v>1574</v>
      </c>
      <c r="P268" s="10">
        <v>285560</v>
      </c>
    </row>
    <row r="269" spans="1:16" ht="16.5" customHeight="1">
      <c r="A269" s="201" t="s">
        <v>537</v>
      </c>
      <c r="B269" s="10">
        <f t="shared" si="17"/>
        <v>4613</v>
      </c>
      <c r="C269" s="11">
        <v>191</v>
      </c>
      <c r="D269" s="11">
        <v>643</v>
      </c>
      <c r="E269" s="11">
        <v>164</v>
      </c>
      <c r="F269" s="11">
        <v>506</v>
      </c>
      <c r="G269" s="11">
        <v>507</v>
      </c>
      <c r="H269" s="11">
        <v>133</v>
      </c>
      <c r="I269" s="11">
        <v>539</v>
      </c>
      <c r="J269" s="11">
        <v>122</v>
      </c>
      <c r="K269" s="11">
        <v>96</v>
      </c>
      <c r="L269" s="11">
        <v>451</v>
      </c>
      <c r="M269" s="11">
        <v>824</v>
      </c>
      <c r="N269" s="11">
        <v>179</v>
      </c>
      <c r="O269" s="11">
        <v>258</v>
      </c>
      <c r="P269" s="10">
        <v>45517</v>
      </c>
    </row>
    <row r="270" spans="1:16" ht="16.5" customHeight="1">
      <c r="A270" s="225" t="s">
        <v>521</v>
      </c>
      <c r="B270" s="10">
        <f t="shared" si="17"/>
        <v>82</v>
      </c>
      <c r="C270" s="11">
        <v>0</v>
      </c>
      <c r="D270" s="11">
        <v>12</v>
      </c>
      <c r="E270" s="11">
        <v>9</v>
      </c>
      <c r="F270" s="11">
        <v>15</v>
      </c>
      <c r="G270" s="11">
        <v>3</v>
      </c>
      <c r="H270" s="11">
        <v>0</v>
      </c>
      <c r="I270" s="11">
        <v>28</v>
      </c>
      <c r="J270" s="11">
        <v>0</v>
      </c>
      <c r="K270" s="11">
        <v>2</v>
      </c>
      <c r="L270" s="11">
        <v>1</v>
      </c>
      <c r="M270" s="11">
        <v>1</v>
      </c>
      <c r="N270" s="11">
        <v>7</v>
      </c>
      <c r="O270" s="11">
        <v>4</v>
      </c>
      <c r="P270" s="10">
        <v>599</v>
      </c>
    </row>
    <row r="271" spans="1:16" ht="16.5" customHeight="1">
      <c r="A271" s="130" t="s">
        <v>538</v>
      </c>
      <c r="B271" s="10">
        <f t="shared" si="17"/>
        <v>5179</v>
      </c>
      <c r="C271" s="11">
        <v>203</v>
      </c>
      <c r="D271" s="11">
        <v>667</v>
      </c>
      <c r="E271" s="11">
        <v>365</v>
      </c>
      <c r="F271" s="11">
        <v>542</v>
      </c>
      <c r="G271" s="11">
        <v>567</v>
      </c>
      <c r="H271" s="11">
        <v>146</v>
      </c>
      <c r="I271" s="11">
        <v>591</v>
      </c>
      <c r="J271" s="11">
        <v>164</v>
      </c>
      <c r="K271" s="11">
        <v>141</v>
      </c>
      <c r="L271" s="11">
        <v>475</v>
      </c>
      <c r="M271" s="11">
        <v>524</v>
      </c>
      <c r="N271" s="11">
        <v>421</v>
      </c>
      <c r="O271" s="11">
        <v>373</v>
      </c>
      <c r="P271" s="10">
        <v>68454</v>
      </c>
    </row>
    <row r="272" spans="1:16" ht="16.5" customHeight="1">
      <c r="A272" s="130" t="s">
        <v>539</v>
      </c>
      <c r="B272" s="10">
        <f t="shared" si="17"/>
        <v>85829</v>
      </c>
      <c r="C272" s="11">
        <v>3529</v>
      </c>
      <c r="D272" s="11">
        <v>9929</v>
      </c>
      <c r="E272" s="11">
        <v>6219</v>
      </c>
      <c r="F272" s="11">
        <v>8856</v>
      </c>
      <c r="G272" s="11">
        <v>9845</v>
      </c>
      <c r="H272" s="11">
        <v>2278</v>
      </c>
      <c r="I272" s="11">
        <v>9632</v>
      </c>
      <c r="J272" s="11">
        <v>2462</v>
      </c>
      <c r="K272" s="11">
        <v>2224</v>
      </c>
      <c r="L272" s="11">
        <v>7105</v>
      </c>
      <c r="M272" s="11">
        <v>10185</v>
      </c>
      <c r="N272" s="11">
        <v>6592</v>
      </c>
      <c r="O272" s="11">
        <v>6973</v>
      </c>
      <c r="P272" s="10">
        <v>1232319</v>
      </c>
    </row>
    <row r="273" spans="1:16" ht="16.5" customHeight="1">
      <c r="A273" s="130" t="s">
        <v>756</v>
      </c>
      <c r="B273" s="10"/>
      <c r="C273" s="11"/>
      <c r="D273" s="11"/>
      <c r="E273" s="11"/>
      <c r="F273" s="11"/>
      <c r="G273" s="11"/>
      <c r="H273" s="11"/>
      <c r="I273" s="11"/>
      <c r="J273" s="11"/>
      <c r="K273" s="11"/>
      <c r="L273" s="11"/>
      <c r="M273" s="11"/>
      <c r="N273" s="11"/>
      <c r="O273" s="11"/>
      <c r="P273" s="10"/>
    </row>
    <row r="274" spans="1:16" ht="16.5" customHeight="1">
      <c r="A274" s="201" t="s">
        <v>540</v>
      </c>
      <c r="B274" s="10">
        <f aca="true" t="shared" si="18" ref="B274:B282">SUM(C274:O274)</f>
        <v>5833</v>
      </c>
      <c r="C274" s="11">
        <v>319</v>
      </c>
      <c r="D274" s="11">
        <v>558</v>
      </c>
      <c r="E274" s="11">
        <v>343</v>
      </c>
      <c r="F274" s="11">
        <v>504</v>
      </c>
      <c r="G274" s="11">
        <v>629</v>
      </c>
      <c r="H274" s="11">
        <v>151</v>
      </c>
      <c r="I274" s="11">
        <v>777</v>
      </c>
      <c r="J274" s="11">
        <v>188</v>
      </c>
      <c r="K274" s="11">
        <v>328</v>
      </c>
      <c r="L274" s="11">
        <v>719</v>
      </c>
      <c r="M274" s="11">
        <v>710</v>
      </c>
      <c r="N274" s="11">
        <v>382</v>
      </c>
      <c r="O274" s="11">
        <v>225</v>
      </c>
      <c r="P274" s="10">
        <v>47489</v>
      </c>
    </row>
    <row r="275" spans="1:16" ht="16.5" customHeight="1">
      <c r="A275" s="201" t="s">
        <v>542</v>
      </c>
      <c r="B275" s="10">
        <f t="shared" si="18"/>
        <v>3983</v>
      </c>
      <c r="C275" s="11">
        <v>220</v>
      </c>
      <c r="D275" s="11">
        <v>325</v>
      </c>
      <c r="E275" s="11">
        <v>248</v>
      </c>
      <c r="F275" s="11">
        <v>339</v>
      </c>
      <c r="G275" s="11">
        <v>349</v>
      </c>
      <c r="H275" s="11">
        <v>105</v>
      </c>
      <c r="I275" s="11">
        <v>563</v>
      </c>
      <c r="J275" s="11">
        <v>142</v>
      </c>
      <c r="K275" s="11">
        <v>285</v>
      </c>
      <c r="L275" s="11">
        <v>537</v>
      </c>
      <c r="M275" s="11">
        <v>499</v>
      </c>
      <c r="N275" s="11">
        <v>247</v>
      </c>
      <c r="O275" s="11">
        <v>124</v>
      </c>
      <c r="P275" s="10">
        <v>28794</v>
      </c>
    </row>
    <row r="276" spans="1:16" ht="16.5" customHeight="1">
      <c r="A276" s="130" t="s">
        <v>534</v>
      </c>
      <c r="B276" s="10">
        <f t="shared" si="18"/>
        <v>152543</v>
      </c>
      <c r="C276" s="11">
        <v>7870</v>
      </c>
      <c r="D276" s="11">
        <v>13007</v>
      </c>
      <c r="E276" s="11">
        <v>9545</v>
      </c>
      <c r="F276" s="11">
        <v>13774</v>
      </c>
      <c r="G276" s="11">
        <v>15363</v>
      </c>
      <c r="H276" s="11">
        <v>4147</v>
      </c>
      <c r="I276" s="11">
        <v>20869</v>
      </c>
      <c r="J276" s="11">
        <v>4293</v>
      </c>
      <c r="K276" s="11">
        <v>9747</v>
      </c>
      <c r="L276" s="11">
        <v>21065</v>
      </c>
      <c r="M276" s="11">
        <v>18532</v>
      </c>
      <c r="N276" s="11">
        <v>8651</v>
      </c>
      <c r="O276" s="11">
        <v>5680</v>
      </c>
      <c r="P276" s="10">
        <v>1269025</v>
      </c>
    </row>
    <row r="277" spans="1:16" ht="16.5" customHeight="1">
      <c r="A277" s="201" t="s">
        <v>541</v>
      </c>
      <c r="B277" s="10">
        <f t="shared" si="18"/>
        <v>4310</v>
      </c>
      <c r="C277" s="11">
        <v>448</v>
      </c>
      <c r="D277" s="11">
        <v>421</v>
      </c>
      <c r="E277" s="11">
        <v>109</v>
      </c>
      <c r="F277" s="11">
        <v>236</v>
      </c>
      <c r="G277" s="11">
        <v>941</v>
      </c>
      <c r="H277" s="11">
        <v>236</v>
      </c>
      <c r="I277" s="11">
        <v>437</v>
      </c>
      <c r="J277" s="11">
        <v>62</v>
      </c>
      <c r="K277" s="11">
        <v>55</v>
      </c>
      <c r="L277" s="11">
        <v>362</v>
      </c>
      <c r="M277" s="11">
        <v>147</v>
      </c>
      <c r="N277" s="11">
        <v>565</v>
      </c>
      <c r="O277" s="11">
        <v>291</v>
      </c>
      <c r="P277" s="10">
        <v>56648</v>
      </c>
    </row>
    <row r="278" spans="1:16" ht="16.5" customHeight="1">
      <c r="A278" s="201" t="s">
        <v>536</v>
      </c>
      <c r="B278" s="10">
        <f t="shared" si="18"/>
        <v>101652</v>
      </c>
      <c r="C278" s="11">
        <v>5808</v>
      </c>
      <c r="D278" s="11">
        <v>8830</v>
      </c>
      <c r="E278" s="11">
        <v>6714</v>
      </c>
      <c r="F278" s="11">
        <v>8851</v>
      </c>
      <c r="G278" s="11">
        <v>10037</v>
      </c>
      <c r="H278" s="11">
        <v>3026</v>
      </c>
      <c r="I278" s="11">
        <v>13309</v>
      </c>
      <c r="J278" s="11">
        <v>3097</v>
      </c>
      <c r="K278" s="11">
        <v>6778</v>
      </c>
      <c r="L278" s="11">
        <v>13594</v>
      </c>
      <c r="M278" s="11">
        <v>11584</v>
      </c>
      <c r="N278" s="11">
        <v>6159</v>
      </c>
      <c r="O278" s="11">
        <v>3865</v>
      </c>
      <c r="P278" s="10">
        <v>855474</v>
      </c>
    </row>
    <row r="279" spans="1:16" ht="16.5" customHeight="1">
      <c r="A279" s="201" t="s">
        <v>537</v>
      </c>
      <c r="B279" s="10">
        <f t="shared" si="18"/>
        <v>46581</v>
      </c>
      <c r="C279" s="11">
        <v>1614</v>
      </c>
      <c r="D279" s="11">
        <v>3756</v>
      </c>
      <c r="E279" s="11">
        <v>2722</v>
      </c>
      <c r="F279" s="11">
        <v>4687</v>
      </c>
      <c r="G279" s="11">
        <v>4385</v>
      </c>
      <c r="H279" s="11">
        <v>885</v>
      </c>
      <c r="I279" s="11">
        <v>7123</v>
      </c>
      <c r="J279" s="11">
        <v>1134</v>
      </c>
      <c r="K279" s="11">
        <v>2914</v>
      </c>
      <c r="L279" s="11">
        <v>7109</v>
      </c>
      <c r="M279" s="11">
        <v>6801</v>
      </c>
      <c r="N279" s="11">
        <v>1927</v>
      </c>
      <c r="O279" s="11">
        <v>1524</v>
      </c>
      <c r="P279" s="10">
        <v>356903</v>
      </c>
    </row>
    <row r="280" spans="1:16" ht="16.5" customHeight="1">
      <c r="A280" s="225" t="s">
        <v>521</v>
      </c>
      <c r="B280" s="10">
        <f t="shared" si="18"/>
        <v>702</v>
      </c>
      <c r="C280" s="11">
        <v>40</v>
      </c>
      <c r="D280" s="11">
        <v>50</v>
      </c>
      <c r="E280" s="11">
        <v>70</v>
      </c>
      <c r="F280" s="11">
        <v>47</v>
      </c>
      <c r="G280" s="11">
        <v>173</v>
      </c>
      <c r="H280" s="11">
        <v>0</v>
      </c>
      <c r="I280" s="11">
        <v>90</v>
      </c>
      <c r="J280" s="11">
        <v>1</v>
      </c>
      <c r="K280" s="11">
        <v>57</v>
      </c>
      <c r="L280" s="11">
        <v>18</v>
      </c>
      <c r="M280" s="11">
        <v>108</v>
      </c>
      <c r="N280" s="11">
        <v>41</v>
      </c>
      <c r="O280" s="11">
        <v>7</v>
      </c>
      <c r="P280" s="10">
        <v>5517</v>
      </c>
    </row>
    <row r="281" spans="1:16" ht="16.5" customHeight="1">
      <c r="A281" s="130" t="s">
        <v>538</v>
      </c>
      <c r="B281" s="10">
        <f t="shared" si="18"/>
        <v>38081</v>
      </c>
      <c r="C281" s="11">
        <v>2108</v>
      </c>
      <c r="D281" s="11">
        <v>3457</v>
      </c>
      <c r="E281" s="11">
        <v>2533</v>
      </c>
      <c r="F281" s="11">
        <v>3140</v>
      </c>
      <c r="G281" s="11">
        <v>3507</v>
      </c>
      <c r="H281" s="11">
        <v>1009</v>
      </c>
      <c r="I281" s="11">
        <v>5267</v>
      </c>
      <c r="J281" s="11">
        <v>1318</v>
      </c>
      <c r="K281" s="11">
        <v>2713</v>
      </c>
      <c r="L281" s="11">
        <v>4722</v>
      </c>
      <c r="M281" s="11">
        <v>4575</v>
      </c>
      <c r="N281" s="11">
        <v>2452</v>
      </c>
      <c r="O281" s="11">
        <v>1280</v>
      </c>
      <c r="P281" s="10">
        <v>281372</v>
      </c>
    </row>
    <row r="282" spans="1:16" ht="16.5" customHeight="1">
      <c r="A282" s="131" t="s">
        <v>539</v>
      </c>
      <c r="B282" s="37">
        <f t="shared" si="18"/>
        <v>1170208</v>
      </c>
      <c r="C282" s="38">
        <v>62156</v>
      </c>
      <c r="D282" s="38">
        <v>99112</v>
      </c>
      <c r="E282" s="38">
        <v>84079</v>
      </c>
      <c r="F282" s="38">
        <v>100435</v>
      </c>
      <c r="G282" s="38">
        <v>98505</v>
      </c>
      <c r="H282" s="38">
        <v>33079</v>
      </c>
      <c r="I282" s="38">
        <v>167602</v>
      </c>
      <c r="J282" s="38">
        <v>37397</v>
      </c>
      <c r="K282" s="38">
        <v>88476</v>
      </c>
      <c r="L282" s="38">
        <v>160539</v>
      </c>
      <c r="M282" s="38">
        <v>133305</v>
      </c>
      <c r="N282" s="38">
        <v>66646</v>
      </c>
      <c r="O282" s="38">
        <v>38877</v>
      </c>
      <c r="P282" s="37">
        <v>9151374</v>
      </c>
    </row>
    <row r="283" spans="1:16" ht="16.5" customHeight="1">
      <c r="A283" s="56" t="s">
        <v>531</v>
      </c>
      <c r="B283" s="1"/>
      <c r="C283" s="1"/>
      <c r="D283" s="1"/>
      <c r="E283" s="1"/>
      <c r="F283" s="1"/>
      <c r="G283" s="1"/>
      <c r="H283" s="1"/>
      <c r="I283" s="1"/>
      <c r="J283" s="1"/>
      <c r="K283" s="1"/>
      <c r="L283" s="1"/>
      <c r="M283" s="1"/>
      <c r="N283" s="1"/>
      <c r="O283" s="1"/>
      <c r="P283" s="1"/>
    </row>
    <row r="284" spans="1:16" ht="83.25" customHeight="1">
      <c r="A284" s="307" t="s">
        <v>532</v>
      </c>
      <c r="B284" s="307"/>
      <c r="C284" s="307"/>
      <c r="D284" s="307"/>
      <c r="E284" s="307"/>
      <c r="F284" s="307"/>
      <c r="G284" s="307"/>
      <c r="H284" s="307"/>
      <c r="I284" s="307"/>
      <c r="J284" s="307"/>
      <c r="K284" s="307"/>
      <c r="L284" s="307"/>
      <c r="M284" s="307"/>
      <c r="N284" s="307"/>
      <c r="O284" s="307"/>
      <c r="P284" s="307"/>
    </row>
    <row r="285" spans="1:16" ht="18" customHeight="1">
      <c r="A285" s="277"/>
      <c r="B285" s="277"/>
      <c r="C285" s="277"/>
      <c r="D285" s="277"/>
      <c r="E285" s="277"/>
      <c r="F285" s="277"/>
      <c r="G285" s="277"/>
      <c r="H285" s="277"/>
      <c r="I285" s="277"/>
      <c r="J285" s="277"/>
      <c r="K285" s="277"/>
      <c r="L285" s="277"/>
      <c r="M285" s="277"/>
      <c r="N285" s="277"/>
      <c r="O285" s="277"/>
      <c r="P285" s="277"/>
    </row>
    <row r="286" spans="1:16" ht="15.75" customHeight="1">
      <c r="A286" s="277"/>
      <c r="B286" s="277"/>
      <c r="C286" s="277"/>
      <c r="D286" s="277"/>
      <c r="E286" s="277"/>
      <c r="F286" s="277"/>
      <c r="G286" s="277"/>
      <c r="H286" s="277"/>
      <c r="I286" s="277"/>
      <c r="J286" s="277"/>
      <c r="K286" s="277"/>
      <c r="L286" s="277"/>
      <c r="M286" s="277"/>
      <c r="N286" s="277"/>
      <c r="O286" s="277"/>
      <c r="P286" s="277"/>
    </row>
    <row r="287" spans="1:16" ht="16.5" customHeight="1">
      <c r="A287" s="137"/>
      <c r="B287" s="1"/>
      <c r="C287" s="1"/>
      <c r="D287" s="1"/>
      <c r="E287" s="1"/>
      <c r="F287" s="1"/>
      <c r="G287" s="1"/>
      <c r="H287" s="1"/>
      <c r="I287" s="1"/>
      <c r="J287" s="1"/>
      <c r="K287" s="1"/>
      <c r="L287" s="1"/>
      <c r="M287" s="1"/>
      <c r="N287" s="1"/>
      <c r="O287" s="1"/>
      <c r="P287" s="1"/>
    </row>
    <row r="288" spans="1:16" ht="16.5" customHeight="1">
      <c r="A288" s="257" t="s">
        <v>543</v>
      </c>
      <c r="B288" s="2"/>
      <c r="C288" s="2"/>
      <c r="D288" s="2"/>
      <c r="E288" s="2"/>
      <c r="F288" s="2"/>
      <c r="G288" s="2"/>
      <c r="H288" s="2"/>
      <c r="I288" s="2"/>
      <c r="J288" s="2"/>
      <c r="K288" s="2"/>
      <c r="L288" s="2"/>
      <c r="M288" s="2"/>
      <c r="N288" s="2"/>
      <c r="O288" s="2"/>
      <c r="P288" s="2"/>
    </row>
    <row r="289" spans="1:16" ht="16.5" customHeight="1">
      <c r="A289" s="276" t="s">
        <v>757</v>
      </c>
      <c r="B289" s="2"/>
      <c r="C289" s="2"/>
      <c r="D289" s="2"/>
      <c r="E289" s="2"/>
      <c r="F289" s="2"/>
      <c r="G289" s="2"/>
      <c r="H289" s="2"/>
      <c r="I289" s="2"/>
      <c r="J289" s="2"/>
      <c r="K289" s="2"/>
      <c r="L289" s="2"/>
      <c r="M289" s="2"/>
      <c r="N289" s="2"/>
      <c r="O289" s="2"/>
      <c r="P289" s="2"/>
    </row>
    <row r="290" spans="1:16" s="255" customFormat="1" ht="25.5" customHeight="1">
      <c r="A290" s="158"/>
      <c r="B290" s="4" t="s">
        <v>2</v>
      </c>
      <c r="C290" s="267" t="s">
        <v>3</v>
      </c>
      <c r="D290" s="267" t="s">
        <v>4</v>
      </c>
      <c r="E290" s="267" t="s">
        <v>5</v>
      </c>
      <c r="F290" s="267" t="s">
        <v>6</v>
      </c>
      <c r="G290" s="267" t="s">
        <v>7</v>
      </c>
      <c r="H290" s="267" t="s">
        <v>8</v>
      </c>
      <c r="I290" s="267" t="s">
        <v>9</v>
      </c>
      <c r="J290" s="267" t="s">
        <v>10</v>
      </c>
      <c r="K290" s="267" t="s">
        <v>11</v>
      </c>
      <c r="L290" s="267" t="s">
        <v>12</v>
      </c>
      <c r="M290" s="267" t="s">
        <v>13</v>
      </c>
      <c r="N290" s="267" t="s">
        <v>14</v>
      </c>
      <c r="O290" s="267" t="s">
        <v>15</v>
      </c>
      <c r="P290" s="4" t="s">
        <v>16</v>
      </c>
    </row>
    <row r="291" spans="1:16" ht="16.5" customHeight="1">
      <c r="A291" s="138" t="s">
        <v>544</v>
      </c>
      <c r="B291" s="6">
        <f aca="true" t="shared" si="19" ref="B291:B299">SUM(C291:O291)</f>
        <v>4485</v>
      </c>
      <c r="C291" s="7">
        <v>331</v>
      </c>
      <c r="D291" s="7">
        <v>436</v>
      </c>
      <c r="E291" s="7">
        <v>285</v>
      </c>
      <c r="F291" s="7">
        <v>353</v>
      </c>
      <c r="G291" s="7">
        <v>587</v>
      </c>
      <c r="H291" s="7">
        <v>462</v>
      </c>
      <c r="I291" s="7">
        <v>343</v>
      </c>
      <c r="J291" s="7">
        <v>320</v>
      </c>
      <c r="K291" s="7">
        <v>158</v>
      </c>
      <c r="L291" s="7">
        <v>470</v>
      </c>
      <c r="M291" s="7">
        <v>226</v>
      </c>
      <c r="N291" s="7">
        <v>319</v>
      </c>
      <c r="O291" s="7">
        <v>195</v>
      </c>
      <c r="P291" s="6">
        <v>35228</v>
      </c>
    </row>
    <row r="292" spans="1:16" ht="16.5" customHeight="1">
      <c r="A292" s="130" t="s">
        <v>507</v>
      </c>
      <c r="B292" s="10"/>
      <c r="C292" s="11"/>
      <c r="D292" s="11"/>
      <c r="E292" s="11"/>
      <c r="F292" s="11"/>
      <c r="G292" s="11"/>
      <c r="H292" s="11"/>
      <c r="I292" s="11"/>
      <c r="J292" s="11"/>
      <c r="K292" s="11"/>
      <c r="L292" s="11"/>
      <c r="M292" s="11"/>
      <c r="N292" s="11"/>
      <c r="O292" s="11"/>
      <c r="P292" s="10"/>
    </row>
    <row r="293" spans="1:16" ht="16.5" customHeight="1">
      <c r="A293" s="225" t="s">
        <v>515</v>
      </c>
      <c r="B293" s="10">
        <f t="shared" si="19"/>
        <v>91</v>
      </c>
      <c r="C293" s="11">
        <v>2</v>
      </c>
      <c r="D293" s="11">
        <v>4</v>
      </c>
      <c r="E293" s="11">
        <v>6</v>
      </c>
      <c r="F293" s="11">
        <v>9</v>
      </c>
      <c r="G293" s="11">
        <v>25</v>
      </c>
      <c r="H293" s="11">
        <v>5</v>
      </c>
      <c r="I293" s="11">
        <v>14</v>
      </c>
      <c r="J293" s="11">
        <v>4</v>
      </c>
      <c r="K293" s="11">
        <v>3</v>
      </c>
      <c r="L293" s="11">
        <v>2</v>
      </c>
      <c r="M293" s="11">
        <v>5</v>
      </c>
      <c r="N293" s="11">
        <v>11</v>
      </c>
      <c r="O293" s="11">
        <v>1</v>
      </c>
      <c r="P293" s="10">
        <v>1016</v>
      </c>
    </row>
    <row r="294" spans="1:16" ht="16.5" customHeight="1">
      <c r="A294" s="225" t="s">
        <v>545</v>
      </c>
      <c r="B294" s="10">
        <f t="shared" si="19"/>
        <v>155</v>
      </c>
      <c r="C294" s="11">
        <v>2</v>
      </c>
      <c r="D294" s="11">
        <v>4</v>
      </c>
      <c r="E294" s="11">
        <v>11</v>
      </c>
      <c r="F294" s="11">
        <v>13</v>
      </c>
      <c r="G294" s="11">
        <v>50</v>
      </c>
      <c r="H294" s="11">
        <v>6</v>
      </c>
      <c r="I294" s="11">
        <v>27</v>
      </c>
      <c r="J294" s="11">
        <v>4</v>
      </c>
      <c r="K294" s="11">
        <v>3</v>
      </c>
      <c r="L294" s="11">
        <v>3</v>
      </c>
      <c r="M294" s="11">
        <v>11</v>
      </c>
      <c r="N294" s="11">
        <v>15</v>
      </c>
      <c r="O294" s="11">
        <v>6</v>
      </c>
      <c r="P294" s="10">
        <v>1873</v>
      </c>
    </row>
    <row r="295" spans="1:16" ht="16.5" customHeight="1">
      <c r="A295" s="225" t="s">
        <v>517</v>
      </c>
      <c r="B295" s="10">
        <f t="shared" si="19"/>
        <v>9674</v>
      </c>
      <c r="C295" s="11">
        <v>56</v>
      </c>
      <c r="D295" s="11">
        <v>234</v>
      </c>
      <c r="E295" s="11">
        <v>665</v>
      </c>
      <c r="F295" s="11">
        <v>859</v>
      </c>
      <c r="G295" s="11">
        <v>3578</v>
      </c>
      <c r="H295" s="11">
        <v>341</v>
      </c>
      <c r="I295" s="11">
        <v>1634</v>
      </c>
      <c r="J295" s="11">
        <v>151</v>
      </c>
      <c r="K295" s="11">
        <v>85</v>
      </c>
      <c r="L295" s="11">
        <v>271</v>
      </c>
      <c r="M295" s="11">
        <v>507</v>
      </c>
      <c r="N295" s="11">
        <v>976</v>
      </c>
      <c r="O295" s="11">
        <v>317</v>
      </c>
      <c r="P295" s="10">
        <v>130217</v>
      </c>
    </row>
    <row r="296" spans="1:16" ht="16.5" customHeight="1">
      <c r="A296" s="225" t="s">
        <v>518</v>
      </c>
      <c r="B296" s="10">
        <f t="shared" si="19"/>
        <v>0</v>
      </c>
      <c r="C296" s="11">
        <v>0</v>
      </c>
      <c r="D296" s="11">
        <v>0</v>
      </c>
      <c r="E296" s="11">
        <v>0</v>
      </c>
      <c r="F296" s="11">
        <v>0</v>
      </c>
      <c r="G296" s="11">
        <v>0</v>
      </c>
      <c r="H296" s="11">
        <v>0</v>
      </c>
      <c r="I296" s="11">
        <v>0</v>
      </c>
      <c r="J296" s="11">
        <v>0</v>
      </c>
      <c r="K296" s="11">
        <v>0</v>
      </c>
      <c r="L296" s="11">
        <v>0</v>
      </c>
      <c r="M296" s="11">
        <v>0</v>
      </c>
      <c r="N296" s="11">
        <v>0</v>
      </c>
      <c r="O296" s="11">
        <v>0</v>
      </c>
      <c r="P296" s="10">
        <v>0</v>
      </c>
    </row>
    <row r="297" spans="1:16" ht="16.5" customHeight="1">
      <c r="A297" s="228" t="s">
        <v>519</v>
      </c>
      <c r="B297" s="10">
        <f t="shared" si="19"/>
        <v>6115</v>
      </c>
      <c r="C297" s="11">
        <v>45</v>
      </c>
      <c r="D297" s="11">
        <v>135</v>
      </c>
      <c r="E297" s="11">
        <v>469</v>
      </c>
      <c r="F297" s="11">
        <v>525</v>
      </c>
      <c r="G297" s="11">
        <v>2190</v>
      </c>
      <c r="H297" s="11">
        <v>187</v>
      </c>
      <c r="I297" s="11">
        <v>1068</v>
      </c>
      <c r="J297" s="11">
        <v>102</v>
      </c>
      <c r="K297" s="11">
        <v>44</v>
      </c>
      <c r="L297" s="11">
        <v>151</v>
      </c>
      <c r="M297" s="11">
        <v>311</v>
      </c>
      <c r="N297" s="11">
        <v>691</v>
      </c>
      <c r="O297" s="11">
        <v>197</v>
      </c>
      <c r="P297" s="10">
        <v>80351</v>
      </c>
    </row>
    <row r="298" spans="1:16" ht="16.5" customHeight="1">
      <c r="A298" s="228" t="s">
        <v>520</v>
      </c>
      <c r="B298" s="10">
        <f t="shared" si="19"/>
        <v>3559</v>
      </c>
      <c r="C298" s="11">
        <v>11</v>
      </c>
      <c r="D298" s="11">
        <v>99</v>
      </c>
      <c r="E298" s="11">
        <v>196</v>
      </c>
      <c r="F298" s="11">
        <v>334</v>
      </c>
      <c r="G298" s="11">
        <v>1388</v>
      </c>
      <c r="H298" s="11">
        <v>154</v>
      </c>
      <c r="I298" s="11">
        <v>566</v>
      </c>
      <c r="J298" s="11">
        <v>49</v>
      </c>
      <c r="K298" s="11">
        <v>41</v>
      </c>
      <c r="L298" s="11">
        <v>120</v>
      </c>
      <c r="M298" s="11">
        <v>196</v>
      </c>
      <c r="N298" s="11">
        <v>285</v>
      </c>
      <c r="O298" s="11">
        <v>120</v>
      </c>
      <c r="P298" s="10">
        <v>49866</v>
      </c>
    </row>
    <row r="299" spans="1:16" ht="16.5" customHeight="1">
      <c r="A299" s="226" t="s">
        <v>521</v>
      </c>
      <c r="B299" s="37">
        <f t="shared" si="19"/>
        <v>15</v>
      </c>
      <c r="C299" s="38">
        <v>0</v>
      </c>
      <c r="D299" s="38">
        <v>0</v>
      </c>
      <c r="E299" s="38">
        <v>0</v>
      </c>
      <c r="F299" s="38">
        <v>0</v>
      </c>
      <c r="G299" s="38">
        <v>15</v>
      </c>
      <c r="H299" s="38">
        <v>0</v>
      </c>
      <c r="I299" s="38">
        <v>0</v>
      </c>
      <c r="J299" s="38">
        <v>0</v>
      </c>
      <c r="K299" s="38">
        <v>0</v>
      </c>
      <c r="L299" s="38">
        <v>0</v>
      </c>
      <c r="M299" s="38">
        <v>0</v>
      </c>
      <c r="N299" s="38">
        <v>0</v>
      </c>
      <c r="O299" s="38">
        <v>0</v>
      </c>
      <c r="P299" s="37">
        <v>61</v>
      </c>
    </row>
    <row r="300" spans="1:16" ht="19.5" customHeight="1">
      <c r="A300" s="139" t="s">
        <v>531</v>
      </c>
      <c r="B300" s="1"/>
      <c r="C300" s="1"/>
      <c r="D300" s="1"/>
      <c r="E300" s="1"/>
      <c r="F300" s="1"/>
      <c r="G300" s="1"/>
      <c r="H300" s="1"/>
      <c r="I300" s="1"/>
      <c r="J300" s="1"/>
      <c r="K300" s="1"/>
      <c r="L300" s="1"/>
      <c r="M300" s="1"/>
      <c r="N300" s="1"/>
      <c r="O300" s="1"/>
      <c r="P300" s="1"/>
    </row>
    <row r="301" spans="1:16" ht="83.25" customHeight="1">
      <c r="A301" s="308" t="s">
        <v>532</v>
      </c>
      <c r="B301" s="308"/>
      <c r="C301" s="308"/>
      <c r="D301" s="308"/>
      <c r="E301" s="308"/>
      <c r="F301" s="308"/>
      <c r="G301" s="308"/>
      <c r="H301" s="308"/>
      <c r="I301" s="308"/>
      <c r="J301" s="308"/>
      <c r="K301" s="308"/>
      <c r="L301" s="308"/>
      <c r="M301" s="308"/>
      <c r="N301" s="308"/>
      <c r="O301" s="308"/>
      <c r="P301" s="308"/>
    </row>
    <row r="302" spans="1:16" ht="16.5" customHeight="1">
      <c r="A302" s="137"/>
      <c r="B302" s="1"/>
      <c r="C302" s="1"/>
      <c r="D302" s="1"/>
      <c r="E302" s="1"/>
      <c r="F302" s="1"/>
      <c r="G302" s="1"/>
      <c r="H302" s="1"/>
      <c r="I302" s="1"/>
      <c r="J302" s="1"/>
      <c r="K302" s="1"/>
      <c r="L302" s="1"/>
      <c r="M302" s="1"/>
      <c r="N302" s="1"/>
      <c r="O302" s="1"/>
      <c r="P302" s="1"/>
    </row>
    <row r="303" spans="1:16" ht="16.5" customHeight="1">
      <c r="A303" s="257" t="s">
        <v>546</v>
      </c>
      <c r="B303" s="140"/>
      <c r="C303" s="140"/>
      <c r="D303" s="140"/>
      <c r="E303" s="140"/>
      <c r="F303" s="140"/>
      <c r="G303" s="140"/>
      <c r="H303" s="140"/>
      <c r="I303" s="140"/>
      <c r="J303" s="140"/>
      <c r="K303" s="140"/>
      <c r="L303" s="140"/>
      <c r="M303" s="140"/>
      <c r="N303" s="140"/>
      <c r="O303" s="140"/>
      <c r="P303" s="140"/>
    </row>
    <row r="304" spans="1:16" ht="30.75" customHeight="1">
      <c r="A304" s="280" t="s">
        <v>547</v>
      </c>
      <c r="B304" s="140"/>
      <c r="C304" s="140"/>
      <c r="D304" s="140"/>
      <c r="E304" s="140"/>
      <c r="F304" s="140"/>
      <c r="G304" s="140"/>
      <c r="H304" s="140"/>
      <c r="I304" s="140"/>
      <c r="J304" s="140"/>
      <c r="K304" s="140"/>
      <c r="L304" s="140"/>
      <c r="M304" s="140"/>
      <c r="N304" s="140"/>
      <c r="O304" s="140"/>
      <c r="P304" s="140"/>
    </row>
    <row r="305" spans="1:16" ht="45" customHeight="1">
      <c r="A305" s="298" t="s">
        <v>548</v>
      </c>
      <c r="B305" s="298"/>
      <c r="C305" s="140"/>
      <c r="D305" s="140"/>
      <c r="E305" s="140"/>
      <c r="F305" s="140"/>
      <c r="G305" s="140"/>
      <c r="H305" s="140"/>
      <c r="I305" s="140"/>
      <c r="J305" s="140"/>
      <c r="K305" s="140"/>
      <c r="L305" s="140"/>
      <c r="M305" s="140"/>
      <c r="N305" s="140"/>
      <c r="O305" s="140"/>
      <c r="P305" s="140"/>
    </row>
    <row r="306" spans="1:16" s="255" customFormat="1" ht="33.75" customHeight="1">
      <c r="A306" s="158"/>
      <c r="B306" s="4" t="s">
        <v>2</v>
      </c>
      <c r="C306" s="267" t="s">
        <v>3</v>
      </c>
      <c r="D306" s="267" t="s">
        <v>4</v>
      </c>
      <c r="E306" s="267" t="s">
        <v>5</v>
      </c>
      <c r="F306" s="267" t="s">
        <v>6</v>
      </c>
      <c r="G306" s="267" t="s">
        <v>7</v>
      </c>
      <c r="H306" s="267" t="s">
        <v>8</v>
      </c>
      <c r="I306" s="267" t="s">
        <v>9</v>
      </c>
      <c r="J306" s="267" t="s">
        <v>10</v>
      </c>
      <c r="K306" s="267" t="s">
        <v>11</v>
      </c>
      <c r="L306" s="267" t="s">
        <v>12</v>
      </c>
      <c r="M306" s="267" t="s">
        <v>13</v>
      </c>
      <c r="N306" s="267" t="s">
        <v>14</v>
      </c>
      <c r="O306" s="267" t="s">
        <v>15</v>
      </c>
      <c r="P306" s="4" t="s">
        <v>16</v>
      </c>
    </row>
    <row r="307" spans="1:16" ht="16.5" customHeight="1">
      <c r="A307" s="194" t="s">
        <v>549</v>
      </c>
      <c r="B307" s="6">
        <f aca="true" t="shared" si="20" ref="B307:B312">SUM(C307:O307)</f>
        <v>34064</v>
      </c>
      <c r="C307" s="7">
        <v>673</v>
      </c>
      <c r="D307" s="7">
        <v>1542</v>
      </c>
      <c r="E307" s="7">
        <v>1193</v>
      </c>
      <c r="F307" s="7">
        <v>4382</v>
      </c>
      <c r="G307" s="7">
        <v>11290</v>
      </c>
      <c r="H307" s="7">
        <v>646</v>
      </c>
      <c r="I307" s="7">
        <v>6665</v>
      </c>
      <c r="J307" s="7">
        <v>708</v>
      </c>
      <c r="K307" s="7">
        <v>360</v>
      </c>
      <c r="L307" s="7">
        <v>909</v>
      </c>
      <c r="M307" s="7">
        <v>2252</v>
      </c>
      <c r="N307" s="7">
        <v>2264</v>
      </c>
      <c r="O307" s="7">
        <v>1180</v>
      </c>
      <c r="P307" s="6">
        <v>391078</v>
      </c>
    </row>
    <row r="308" spans="1:16" ht="16.5" customHeight="1">
      <c r="A308" s="162" t="s">
        <v>550</v>
      </c>
      <c r="B308" s="10">
        <f t="shared" si="20"/>
        <v>3602</v>
      </c>
      <c r="C308" s="11">
        <v>0</v>
      </c>
      <c r="D308" s="11">
        <v>0</v>
      </c>
      <c r="E308" s="11">
        <v>45</v>
      </c>
      <c r="F308" s="11">
        <v>0</v>
      </c>
      <c r="G308" s="11">
        <v>2412</v>
      </c>
      <c r="H308" s="11">
        <v>10</v>
      </c>
      <c r="I308" s="11">
        <v>911</v>
      </c>
      <c r="J308" s="11">
        <v>0</v>
      </c>
      <c r="K308" s="11">
        <v>0</v>
      </c>
      <c r="L308" s="11">
        <v>194</v>
      </c>
      <c r="M308" s="11">
        <v>0</v>
      </c>
      <c r="N308" s="11">
        <v>0</v>
      </c>
      <c r="O308" s="11">
        <v>30</v>
      </c>
      <c r="P308" s="10">
        <v>76860</v>
      </c>
    </row>
    <row r="309" spans="1:16" ht="16.5" customHeight="1">
      <c r="A309" s="162" t="s">
        <v>551</v>
      </c>
      <c r="B309" s="10">
        <f t="shared" si="20"/>
        <v>857</v>
      </c>
      <c r="C309" s="11">
        <v>0</v>
      </c>
      <c r="D309" s="11">
        <v>15</v>
      </c>
      <c r="E309" s="11">
        <v>88</v>
      </c>
      <c r="F309" s="11">
        <v>0</v>
      </c>
      <c r="G309" s="11">
        <v>504</v>
      </c>
      <c r="H309" s="11">
        <v>12</v>
      </c>
      <c r="I309" s="11">
        <v>42</v>
      </c>
      <c r="J309" s="11">
        <v>15</v>
      </c>
      <c r="K309" s="11">
        <v>0</v>
      </c>
      <c r="L309" s="11">
        <v>0</v>
      </c>
      <c r="M309" s="11">
        <v>72</v>
      </c>
      <c r="N309" s="11">
        <v>109</v>
      </c>
      <c r="O309" s="11">
        <v>0</v>
      </c>
      <c r="P309" s="10">
        <v>15597</v>
      </c>
    </row>
    <row r="310" spans="1:16" ht="16.5" customHeight="1">
      <c r="A310" s="162" t="s">
        <v>552</v>
      </c>
      <c r="B310" s="10">
        <f t="shared" si="20"/>
        <v>557</v>
      </c>
      <c r="C310" s="11">
        <v>0</v>
      </c>
      <c r="D310" s="11">
        <v>0</v>
      </c>
      <c r="E310" s="11">
        <v>0</v>
      </c>
      <c r="F310" s="11">
        <v>83</v>
      </c>
      <c r="G310" s="11">
        <v>60</v>
      </c>
      <c r="H310" s="11">
        <v>90</v>
      </c>
      <c r="I310" s="11">
        <v>153</v>
      </c>
      <c r="J310" s="11">
        <v>67</v>
      </c>
      <c r="K310" s="11">
        <v>0</v>
      </c>
      <c r="L310" s="11">
        <v>0</v>
      </c>
      <c r="M310" s="11">
        <v>0</v>
      </c>
      <c r="N310" s="11">
        <v>26</v>
      </c>
      <c r="O310" s="11">
        <v>78</v>
      </c>
      <c r="P310" s="10">
        <v>8326</v>
      </c>
    </row>
    <row r="311" spans="1:16" ht="16.5" customHeight="1">
      <c r="A311" s="162" t="s">
        <v>553</v>
      </c>
      <c r="B311" s="10">
        <f t="shared" si="20"/>
        <v>16</v>
      </c>
      <c r="C311" s="11">
        <v>0</v>
      </c>
      <c r="D311" s="11">
        <v>0</v>
      </c>
      <c r="E311" s="11">
        <v>0</v>
      </c>
      <c r="F311" s="11">
        <v>0</v>
      </c>
      <c r="G311" s="11">
        <v>0</v>
      </c>
      <c r="H311" s="11">
        <v>0</v>
      </c>
      <c r="I311" s="11">
        <v>0</v>
      </c>
      <c r="J311" s="11">
        <v>0</v>
      </c>
      <c r="K311" s="11">
        <v>0</v>
      </c>
      <c r="L311" s="11">
        <v>16</v>
      </c>
      <c r="M311" s="11">
        <v>0</v>
      </c>
      <c r="N311" s="11">
        <v>0</v>
      </c>
      <c r="O311" s="11">
        <v>0</v>
      </c>
      <c r="P311" s="10">
        <v>72</v>
      </c>
    </row>
    <row r="312" spans="1:16" ht="16.5" customHeight="1">
      <c r="A312" s="162" t="s">
        <v>554</v>
      </c>
      <c r="B312" s="10">
        <f t="shared" si="20"/>
        <v>29032</v>
      </c>
      <c r="C312" s="11">
        <v>673</v>
      </c>
      <c r="D312" s="11">
        <v>1527</v>
      </c>
      <c r="E312" s="11">
        <v>1060</v>
      </c>
      <c r="F312" s="11">
        <v>4299</v>
      </c>
      <c r="G312" s="11">
        <v>8314</v>
      </c>
      <c r="H312" s="11">
        <v>534</v>
      </c>
      <c r="I312" s="11">
        <v>5559</v>
      </c>
      <c r="J312" s="11">
        <v>626</v>
      </c>
      <c r="K312" s="11">
        <v>360</v>
      </c>
      <c r="L312" s="11">
        <v>699</v>
      </c>
      <c r="M312" s="11">
        <v>2180</v>
      </c>
      <c r="N312" s="11">
        <v>2129</v>
      </c>
      <c r="O312" s="11">
        <v>1072</v>
      </c>
      <c r="P312" s="10">
        <v>290223</v>
      </c>
    </row>
    <row r="313" spans="1:16" ht="16.5" customHeight="1">
      <c r="A313" s="104" t="s">
        <v>555</v>
      </c>
      <c r="B313" s="141"/>
      <c r="C313" s="142"/>
      <c r="D313" s="142"/>
      <c r="E313" s="142"/>
      <c r="F313" s="142"/>
      <c r="G313" s="142"/>
      <c r="H313" s="142"/>
      <c r="I313" s="142"/>
      <c r="J313" s="142"/>
      <c r="K313" s="142"/>
      <c r="L313" s="142"/>
      <c r="M313" s="142"/>
      <c r="N313" s="142"/>
      <c r="O313" s="142"/>
      <c r="P313" s="141"/>
    </row>
    <row r="314" spans="1:16" ht="16.5" customHeight="1">
      <c r="A314" s="162" t="s">
        <v>556</v>
      </c>
      <c r="B314" s="67">
        <v>196.0721110676214</v>
      </c>
      <c r="C314" s="68">
        <v>169.01054746358614</v>
      </c>
      <c r="D314" s="68">
        <v>153.98442180946677</v>
      </c>
      <c r="E314" s="68">
        <v>171.16212338593976</v>
      </c>
      <c r="F314" s="68">
        <v>195.17192232317834</v>
      </c>
      <c r="G314" s="68">
        <v>241.62653825575174</v>
      </c>
      <c r="H314" s="68">
        <v>142.92035398230087</v>
      </c>
      <c r="I314" s="68">
        <v>186.15758455995308</v>
      </c>
      <c r="J314" s="68">
        <v>187.79840848806367</v>
      </c>
      <c r="K314" s="68">
        <v>187.11018711018713</v>
      </c>
      <c r="L314" s="68">
        <v>164.1090449539628</v>
      </c>
      <c r="M314" s="68">
        <v>168.43679880329097</v>
      </c>
      <c r="N314" s="68">
        <v>213.56475804169418</v>
      </c>
      <c r="O314" s="68">
        <v>146.3656660878194</v>
      </c>
      <c r="P314" s="67">
        <v>189.44260212475572</v>
      </c>
    </row>
    <row r="315" spans="1:16" ht="16.5" customHeight="1">
      <c r="A315" s="194" t="s">
        <v>557</v>
      </c>
      <c r="B315" s="143"/>
      <c r="C315" s="144"/>
      <c r="D315" s="144"/>
      <c r="E315" s="144"/>
      <c r="F315" s="144"/>
      <c r="G315" s="144"/>
      <c r="H315" s="144"/>
      <c r="I315" s="144"/>
      <c r="J315" s="144"/>
      <c r="K315" s="144"/>
      <c r="L315" s="144"/>
      <c r="M315" s="144"/>
      <c r="N315" s="144"/>
      <c r="O315" s="144"/>
      <c r="P315" s="143"/>
    </row>
    <row r="316" spans="1:16" ht="16.5" customHeight="1">
      <c r="A316" s="162" t="s">
        <v>558</v>
      </c>
      <c r="B316" s="10">
        <f>SUM(C316:O316)</f>
        <v>3371</v>
      </c>
      <c r="C316" s="11">
        <v>256</v>
      </c>
      <c r="D316" s="11">
        <v>73</v>
      </c>
      <c r="E316" s="11">
        <v>107</v>
      </c>
      <c r="F316" s="11">
        <v>74</v>
      </c>
      <c r="G316" s="11">
        <v>1449</v>
      </c>
      <c r="H316" s="11">
        <v>96</v>
      </c>
      <c r="I316" s="11">
        <v>746</v>
      </c>
      <c r="J316" s="11">
        <v>20</v>
      </c>
      <c r="K316" s="11">
        <v>30</v>
      </c>
      <c r="L316" s="11">
        <v>0</v>
      </c>
      <c r="M316" s="11">
        <v>240</v>
      </c>
      <c r="N316" s="11">
        <v>145</v>
      </c>
      <c r="O316" s="11">
        <v>135</v>
      </c>
      <c r="P316" s="10">
        <v>42457</v>
      </c>
    </row>
    <row r="317" spans="1:16" ht="27" customHeight="1">
      <c r="A317" s="104" t="s">
        <v>559</v>
      </c>
      <c r="B317" s="67">
        <v>10.7</v>
      </c>
      <c r="C317" s="68">
        <v>12</v>
      </c>
      <c r="D317" s="68">
        <v>16.1</v>
      </c>
      <c r="E317" s="68">
        <v>29.8</v>
      </c>
      <c r="F317" s="68">
        <v>9.9</v>
      </c>
      <c r="G317" s="68">
        <v>5</v>
      </c>
      <c r="H317" s="68">
        <v>14.5</v>
      </c>
      <c r="I317" s="68">
        <v>6.3</v>
      </c>
      <c r="J317" s="68">
        <v>14.9</v>
      </c>
      <c r="K317" s="68">
        <v>45.3</v>
      </c>
      <c r="L317" s="68">
        <v>23.3</v>
      </c>
      <c r="M317" s="68">
        <v>13.3</v>
      </c>
      <c r="N317" s="68">
        <v>12.4</v>
      </c>
      <c r="O317" s="68">
        <v>13.9</v>
      </c>
      <c r="P317" s="67">
        <v>11.7</v>
      </c>
    </row>
    <row r="318" spans="1:16" ht="27" customHeight="1">
      <c r="A318" s="194" t="s">
        <v>560</v>
      </c>
      <c r="B318" s="143"/>
      <c r="C318" s="144"/>
      <c r="D318" s="144"/>
      <c r="E318" s="144"/>
      <c r="F318" s="144"/>
      <c r="G318" s="144"/>
      <c r="H318" s="144"/>
      <c r="I318" s="144"/>
      <c r="J318" s="144"/>
      <c r="K318" s="144"/>
      <c r="L318" s="144"/>
      <c r="M318" s="144"/>
      <c r="N318" s="144"/>
      <c r="O318" s="144"/>
      <c r="P318" s="143"/>
    </row>
    <row r="319" spans="1:16" ht="16.5" customHeight="1">
      <c r="A319" s="162" t="s">
        <v>561</v>
      </c>
      <c r="B319" s="10">
        <f>SUM(C319:O319)</f>
        <v>19973</v>
      </c>
      <c r="C319" s="11">
        <v>457</v>
      </c>
      <c r="D319" s="11">
        <v>1065</v>
      </c>
      <c r="E319" s="11">
        <v>1121</v>
      </c>
      <c r="F319" s="11">
        <v>2149</v>
      </c>
      <c r="G319" s="11">
        <v>5840</v>
      </c>
      <c r="H319" s="11">
        <v>773</v>
      </c>
      <c r="I319" s="11">
        <v>3707</v>
      </c>
      <c r="J319" s="11">
        <v>581</v>
      </c>
      <c r="K319" s="11">
        <v>232</v>
      </c>
      <c r="L319" s="11">
        <v>661</v>
      </c>
      <c r="M319" s="11">
        <v>1275</v>
      </c>
      <c r="N319" s="11">
        <v>1105</v>
      </c>
      <c r="O319" s="11">
        <v>1007</v>
      </c>
      <c r="P319" s="10">
        <v>292699</v>
      </c>
    </row>
    <row r="320" spans="1:16" ht="16.5" customHeight="1">
      <c r="A320" s="176" t="s">
        <v>562</v>
      </c>
      <c r="B320" s="37">
        <f>SUM(C320:O320)</f>
        <v>4087</v>
      </c>
      <c r="C320" s="38">
        <v>50</v>
      </c>
      <c r="D320" s="38">
        <v>177</v>
      </c>
      <c r="E320" s="38">
        <v>106</v>
      </c>
      <c r="F320" s="38">
        <v>364</v>
      </c>
      <c r="G320" s="38">
        <v>1830</v>
      </c>
      <c r="H320" s="38">
        <v>85</v>
      </c>
      <c r="I320" s="38">
        <v>753</v>
      </c>
      <c r="J320" s="38">
        <v>47</v>
      </c>
      <c r="K320" s="38">
        <v>32</v>
      </c>
      <c r="L320" s="38">
        <v>78</v>
      </c>
      <c r="M320" s="38">
        <v>161</v>
      </c>
      <c r="N320" s="38">
        <v>244</v>
      </c>
      <c r="O320" s="38">
        <v>160</v>
      </c>
      <c r="P320" s="37">
        <v>78499</v>
      </c>
    </row>
    <row r="321" spans="1:16" ht="16.5" customHeight="1">
      <c r="A321" s="84" t="s">
        <v>82</v>
      </c>
      <c r="B321" s="133"/>
      <c r="C321" s="133"/>
      <c r="D321" s="133"/>
      <c r="E321" s="133"/>
      <c r="F321" s="133"/>
      <c r="G321" s="133"/>
      <c r="H321" s="133"/>
      <c r="I321" s="133"/>
      <c r="J321" s="133"/>
      <c r="K321" s="133"/>
      <c r="L321" s="133"/>
      <c r="M321" s="133"/>
      <c r="N321" s="133"/>
      <c r="O321" s="133"/>
      <c r="P321" s="133"/>
    </row>
    <row r="322" spans="1:16" ht="16.5" customHeight="1">
      <c r="A322" s="84"/>
      <c r="B322" s="133"/>
      <c r="C322" s="133"/>
      <c r="D322" s="133"/>
      <c r="E322" s="133"/>
      <c r="F322" s="133"/>
      <c r="G322" s="133"/>
      <c r="H322" s="133"/>
      <c r="I322" s="133"/>
      <c r="J322" s="133"/>
      <c r="K322" s="133"/>
      <c r="L322" s="133"/>
      <c r="M322" s="133"/>
      <c r="N322" s="133"/>
      <c r="O322" s="133"/>
      <c r="P322" s="133"/>
    </row>
  </sheetData>
  <sheetProtection/>
  <mergeCells count="15">
    <mergeCell ref="A37:D37"/>
    <mergeCell ref="A184:M184"/>
    <mergeCell ref="A147:M147"/>
    <mergeCell ref="A70:G70"/>
    <mergeCell ref="A90:B90"/>
    <mergeCell ref="A111:C111"/>
    <mergeCell ref="A148:C148"/>
    <mergeCell ref="A284:P284"/>
    <mergeCell ref="A256:P256"/>
    <mergeCell ref="A301:P301"/>
    <mergeCell ref="A305:B305"/>
    <mergeCell ref="A221:M221"/>
    <mergeCell ref="A185:C185"/>
    <mergeCell ref="A223:C223"/>
    <mergeCell ref="A260:C260"/>
  </mergeCells>
  <hyperlinks>
    <hyperlink ref="P1" location="Sommaire!A1" display="Retour au sommaire"/>
  </hyperlinks>
  <printOptions/>
  <pageMargins left="0.2755905511811024" right="0.15748031496062992" top="0.4724409448818898" bottom="0.31496062992125984" header="0.15748031496062992" footer="0.15748031496062992"/>
  <pageSetup fitToHeight="4" horizontalDpi="1200" verticalDpi="1200" orientation="landscape" paperSize="9" scale="67"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rowBreaks count="8" manualBreakCount="8">
    <brk id="34" max="255" man="1"/>
    <brk id="70" max="255" man="1"/>
    <brk id="110" max="255" man="1"/>
    <brk id="147" max="255" man="1"/>
    <brk id="184" max="255" man="1"/>
    <brk id="222" max="255" man="1"/>
    <brk id="257" max="255" man="1"/>
    <brk id="286" max="255" man="1"/>
  </rowBreaks>
</worksheet>
</file>

<file path=xl/worksheets/sheet13.xml><?xml version="1.0" encoding="utf-8"?>
<worksheet xmlns="http://schemas.openxmlformats.org/spreadsheetml/2006/main" xmlns:r="http://schemas.openxmlformats.org/officeDocument/2006/relationships">
  <dimension ref="A1:AE55"/>
  <sheetViews>
    <sheetView zoomScalePageLayoutView="0" workbookViewId="0" topLeftCell="A1">
      <selection activeCell="P1" sqref="P1"/>
    </sheetView>
  </sheetViews>
  <sheetFormatPr defaultColWidth="12" defaultRowHeight="16.5" customHeight="1"/>
  <cols>
    <col min="1" max="1" width="74" style="152" customWidth="1"/>
    <col min="2" max="2" width="16.83203125" style="255" customWidth="1"/>
    <col min="3" max="15" width="12.5" style="255" customWidth="1"/>
    <col min="16" max="16" width="16.83203125" style="255" customWidth="1"/>
    <col min="17" max="19" width="12" style="255" customWidth="1"/>
    <col min="20" max="16384" width="12" style="2" customWidth="1"/>
  </cols>
  <sheetData>
    <row r="1" spans="1:19" ht="15.75">
      <c r="A1" s="257" t="s">
        <v>563</v>
      </c>
      <c r="B1" s="2"/>
      <c r="C1" s="2"/>
      <c r="D1" s="2"/>
      <c r="E1" s="2"/>
      <c r="F1" s="2"/>
      <c r="G1" s="2"/>
      <c r="H1" s="2"/>
      <c r="I1" s="2"/>
      <c r="J1" s="2"/>
      <c r="K1" s="2"/>
      <c r="L1" s="2"/>
      <c r="M1" s="2"/>
      <c r="N1" s="2"/>
      <c r="O1" s="2"/>
      <c r="P1" s="261" t="s">
        <v>726</v>
      </c>
      <c r="Q1" s="2"/>
      <c r="R1" s="2"/>
      <c r="S1" s="2"/>
    </row>
    <row r="2" spans="1:19" ht="14.25" customHeight="1">
      <c r="A2" s="171" t="s">
        <v>564</v>
      </c>
      <c r="B2" s="2"/>
      <c r="C2" s="2"/>
      <c r="D2" s="2"/>
      <c r="E2" s="2"/>
      <c r="F2" s="2"/>
      <c r="G2" s="2"/>
      <c r="H2" s="2"/>
      <c r="I2" s="2"/>
      <c r="J2" s="2"/>
      <c r="K2" s="2"/>
      <c r="L2" s="2"/>
      <c r="M2" s="2"/>
      <c r="N2" s="2"/>
      <c r="O2" s="2"/>
      <c r="P2" s="2"/>
      <c r="Q2" s="2"/>
      <c r="R2" s="2"/>
      <c r="S2" s="2"/>
    </row>
    <row r="3" spans="1:19" ht="15" customHeight="1">
      <c r="A3" s="102" t="s">
        <v>761</v>
      </c>
      <c r="B3" s="2"/>
      <c r="C3" s="2"/>
      <c r="D3" s="2"/>
      <c r="E3" s="2"/>
      <c r="F3" s="2"/>
      <c r="G3" s="2"/>
      <c r="H3" s="2"/>
      <c r="I3" s="2"/>
      <c r="J3" s="2"/>
      <c r="K3" s="2"/>
      <c r="L3" s="2"/>
      <c r="M3" s="2"/>
      <c r="N3" s="2"/>
      <c r="O3" s="2"/>
      <c r="P3" s="2"/>
      <c r="Q3" s="2"/>
      <c r="R3" s="2"/>
      <c r="S3" s="2"/>
    </row>
    <row r="4" spans="1:16" s="255" customFormat="1" ht="27" customHeight="1">
      <c r="A4" s="158"/>
      <c r="B4" s="4" t="s">
        <v>2</v>
      </c>
      <c r="C4" s="267" t="s">
        <v>3</v>
      </c>
      <c r="D4" s="267" t="s">
        <v>4</v>
      </c>
      <c r="E4" s="267" t="s">
        <v>5</v>
      </c>
      <c r="F4" s="267" t="s">
        <v>6</v>
      </c>
      <c r="G4" s="267" t="s">
        <v>7</v>
      </c>
      <c r="H4" s="267" t="s">
        <v>8</v>
      </c>
      <c r="I4" s="267" t="s">
        <v>9</v>
      </c>
      <c r="J4" s="267" t="s">
        <v>10</v>
      </c>
      <c r="K4" s="267" t="s">
        <v>11</v>
      </c>
      <c r="L4" s="267" t="s">
        <v>12</v>
      </c>
      <c r="M4" s="267" t="s">
        <v>13</v>
      </c>
      <c r="N4" s="267" t="s">
        <v>14</v>
      </c>
      <c r="O4" s="267" t="s">
        <v>15</v>
      </c>
      <c r="P4" s="4" t="s">
        <v>16</v>
      </c>
    </row>
    <row r="5" spans="1:16" s="59" customFormat="1" ht="11.25">
      <c r="A5" s="138" t="s">
        <v>565</v>
      </c>
      <c r="B5" s="6"/>
      <c r="C5" s="7"/>
      <c r="D5" s="7"/>
      <c r="E5" s="7"/>
      <c r="F5" s="7"/>
      <c r="G5" s="8"/>
      <c r="H5" s="7"/>
      <c r="I5" s="7"/>
      <c r="J5" s="7"/>
      <c r="K5" s="7"/>
      <c r="L5" s="7"/>
      <c r="M5" s="7"/>
      <c r="N5" s="7"/>
      <c r="O5" s="7"/>
      <c r="P5" s="6"/>
    </row>
    <row r="6" spans="1:16" s="59" customFormat="1" ht="11.25">
      <c r="A6" s="130" t="s">
        <v>566</v>
      </c>
      <c r="B6" s="10"/>
      <c r="C6" s="11"/>
      <c r="D6" s="11"/>
      <c r="E6" s="11"/>
      <c r="F6" s="11"/>
      <c r="G6" s="11"/>
      <c r="H6" s="11"/>
      <c r="I6" s="11"/>
      <c r="J6" s="11"/>
      <c r="K6" s="11"/>
      <c r="L6" s="11"/>
      <c r="M6" s="11"/>
      <c r="N6" s="11"/>
      <c r="O6" s="11"/>
      <c r="P6" s="10"/>
    </row>
    <row r="7" spans="1:18" s="59" customFormat="1" ht="11.25">
      <c r="A7" s="201" t="s">
        <v>567</v>
      </c>
      <c r="B7" s="10">
        <v>7424</v>
      </c>
      <c r="C7" s="11">
        <v>268</v>
      </c>
      <c r="D7" s="11">
        <v>469</v>
      </c>
      <c r="E7" s="11">
        <v>431</v>
      </c>
      <c r="F7" s="11">
        <v>870</v>
      </c>
      <c r="G7" s="11">
        <v>1513</v>
      </c>
      <c r="H7" s="11">
        <v>343</v>
      </c>
      <c r="I7" s="11">
        <v>1257</v>
      </c>
      <c r="J7" s="11">
        <v>292</v>
      </c>
      <c r="K7" s="11">
        <v>161</v>
      </c>
      <c r="L7" s="11">
        <v>373</v>
      </c>
      <c r="M7" s="11">
        <v>581</v>
      </c>
      <c r="N7" s="11">
        <v>542</v>
      </c>
      <c r="O7" s="11">
        <v>324</v>
      </c>
      <c r="P7" s="10">
        <v>75222</v>
      </c>
      <c r="R7" s="9"/>
    </row>
    <row r="8" spans="1:18" s="59" customFormat="1" ht="11.25">
      <c r="A8" s="201" t="s">
        <v>568</v>
      </c>
      <c r="B8" s="10">
        <v>4727</v>
      </c>
      <c r="C8" s="11">
        <v>148</v>
      </c>
      <c r="D8" s="11">
        <v>378</v>
      </c>
      <c r="E8" s="11">
        <v>417</v>
      </c>
      <c r="F8" s="11">
        <v>534</v>
      </c>
      <c r="G8" s="11">
        <v>773</v>
      </c>
      <c r="H8" s="11">
        <v>283</v>
      </c>
      <c r="I8" s="11">
        <v>781</v>
      </c>
      <c r="J8" s="11">
        <v>205</v>
      </c>
      <c r="K8" s="11">
        <v>81</v>
      </c>
      <c r="L8" s="11">
        <v>186</v>
      </c>
      <c r="M8" s="11">
        <v>386</v>
      </c>
      <c r="N8" s="11">
        <v>316</v>
      </c>
      <c r="O8" s="11">
        <v>239</v>
      </c>
      <c r="P8" s="10">
        <v>32127</v>
      </c>
      <c r="R8" s="9"/>
    </row>
    <row r="9" spans="1:18" s="59" customFormat="1" ht="11.25">
      <c r="A9" s="201" t="s">
        <v>569</v>
      </c>
      <c r="B9" s="10">
        <v>4453</v>
      </c>
      <c r="C9" s="11">
        <v>173</v>
      </c>
      <c r="D9" s="11">
        <v>284</v>
      </c>
      <c r="E9" s="11">
        <v>354</v>
      </c>
      <c r="F9" s="11">
        <v>513</v>
      </c>
      <c r="G9" s="11">
        <v>855</v>
      </c>
      <c r="H9" s="11">
        <v>177</v>
      </c>
      <c r="I9" s="11">
        <v>575</v>
      </c>
      <c r="J9" s="11">
        <v>154</v>
      </c>
      <c r="K9" s="11">
        <v>185</v>
      </c>
      <c r="L9" s="11">
        <v>181</v>
      </c>
      <c r="M9" s="11">
        <v>406</v>
      </c>
      <c r="N9" s="11">
        <v>387</v>
      </c>
      <c r="O9" s="11">
        <v>209</v>
      </c>
      <c r="P9" s="10">
        <v>46425</v>
      </c>
      <c r="R9" s="9"/>
    </row>
    <row r="10" spans="1:18" s="59" customFormat="1" ht="11.25">
      <c r="A10" s="201" t="s">
        <v>570</v>
      </c>
      <c r="B10" s="10">
        <v>16604</v>
      </c>
      <c r="C10" s="11">
        <v>589</v>
      </c>
      <c r="D10" s="11">
        <v>1131</v>
      </c>
      <c r="E10" s="11">
        <v>1202</v>
      </c>
      <c r="F10" s="11">
        <v>1917</v>
      </c>
      <c r="G10" s="11">
        <v>3141</v>
      </c>
      <c r="H10" s="11">
        <v>803</v>
      </c>
      <c r="I10" s="11">
        <v>2613</v>
      </c>
      <c r="J10" s="11">
        <v>651</v>
      </c>
      <c r="K10" s="11">
        <v>427</v>
      </c>
      <c r="L10" s="11">
        <v>740</v>
      </c>
      <c r="M10" s="11">
        <v>1373</v>
      </c>
      <c r="N10" s="11">
        <v>1245</v>
      </c>
      <c r="O10" s="11">
        <v>772</v>
      </c>
      <c r="P10" s="10">
        <v>153774</v>
      </c>
      <c r="R10" s="9"/>
    </row>
    <row r="11" spans="1:18" s="59" customFormat="1" ht="11.25">
      <c r="A11" s="130" t="s">
        <v>571</v>
      </c>
      <c r="B11" s="10"/>
      <c r="C11" s="11"/>
      <c r="D11" s="11"/>
      <c r="E11" s="11"/>
      <c r="F11" s="11"/>
      <c r="G11" s="11"/>
      <c r="H11" s="11"/>
      <c r="I11" s="11"/>
      <c r="J11" s="11"/>
      <c r="K11" s="11"/>
      <c r="L11" s="11"/>
      <c r="M11" s="11"/>
      <c r="N11" s="11"/>
      <c r="O11" s="11"/>
      <c r="P11" s="10"/>
      <c r="R11" s="9"/>
    </row>
    <row r="12" spans="1:28" s="59" customFormat="1" ht="11.25">
      <c r="A12" s="201" t="s">
        <v>567</v>
      </c>
      <c r="B12" s="10">
        <v>739584</v>
      </c>
      <c r="C12" s="11">
        <v>21037</v>
      </c>
      <c r="D12" s="11">
        <v>40931</v>
      </c>
      <c r="E12" s="11">
        <v>36908</v>
      </c>
      <c r="F12" s="11">
        <v>82764</v>
      </c>
      <c r="G12" s="11">
        <v>192175</v>
      </c>
      <c r="H12" s="11">
        <v>28730</v>
      </c>
      <c r="I12" s="11">
        <v>133178</v>
      </c>
      <c r="J12" s="11">
        <v>23697</v>
      </c>
      <c r="K12" s="11">
        <v>9080</v>
      </c>
      <c r="L12" s="11">
        <v>33655</v>
      </c>
      <c r="M12" s="11">
        <v>50317</v>
      </c>
      <c r="N12" s="11">
        <v>52351</v>
      </c>
      <c r="O12" s="11">
        <v>34761</v>
      </c>
      <c r="P12" s="10">
        <v>8267529</v>
      </c>
      <c r="Q12" s="1"/>
      <c r="R12" s="9"/>
      <c r="S12" s="1"/>
      <c r="T12" s="1"/>
      <c r="U12" s="1"/>
      <c r="V12" s="1"/>
      <c r="W12" s="1"/>
      <c r="X12" s="1"/>
      <c r="Y12" s="1"/>
      <c r="Z12" s="1"/>
      <c r="AA12" s="45"/>
      <c r="AB12" s="45"/>
    </row>
    <row r="13" spans="1:29" s="55" customFormat="1" ht="11.25">
      <c r="A13" s="178" t="s">
        <v>572</v>
      </c>
      <c r="B13" s="67">
        <v>30.84044543959848</v>
      </c>
      <c r="C13" s="68">
        <v>30.993012311641394</v>
      </c>
      <c r="D13" s="68">
        <v>30.85436466248076</v>
      </c>
      <c r="E13" s="68">
        <v>31.483689173079004</v>
      </c>
      <c r="F13" s="68">
        <v>30.515683147262095</v>
      </c>
      <c r="G13" s="68">
        <v>30.970729803564463</v>
      </c>
      <c r="H13" s="68">
        <v>30.737904629307344</v>
      </c>
      <c r="I13" s="68">
        <v>30.305305681118504</v>
      </c>
      <c r="J13" s="68">
        <v>33.1265561041482</v>
      </c>
      <c r="K13" s="68">
        <v>29.75770925110132</v>
      </c>
      <c r="L13" s="68">
        <v>30.402614767493684</v>
      </c>
      <c r="M13" s="68">
        <v>30.510563030387345</v>
      </c>
      <c r="N13" s="68">
        <v>31.82174170502951</v>
      </c>
      <c r="O13" s="68">
        <v>30.384626449181557</v>
      </c>
      <c r="P13" s="67">
        <v>31.08207781777365</v>
      </c>
      <c r="Q13" s="45"/>
      <c r="R13" s="9"/>
      <c r="S13" s="45"/>
      <c r="T13" s="45"/>
      <c r="U13" s="45"/>
      <c r="V13" s="45"/>
      <c r="W13" s="45"/>
      <c r="X13" s="45"/>
      <c r="Y13" s="45"/>
      <c r="Z13" s="45"/>
      <c r="AA13" s="45"/>
      <c r="AB13" s="45"/>
      <c r="AC13" s="45"/>
    </row>
    <row r="14" spans="1:28" s="59" customFormat="1" ht="11.25">
      <c r="A14" s="201" t="s">
        <v>573</v>
      </c>
      <c r="B14" s="10">
        <v>221633</v>
      </c>
      <c r="C14" s="11">
        <v>6579</v>
      </c>
      <c r="D14" s="11">
        <v>15558</v>
      </c>
      <c r="E14" s="11">
        <v>17581</v>
      </c>
      <c r="F14" s="11">
        <v>24918</v>
      </c>
      <c r="G14" s="11">
        <v>44477</v>
      </c>
      <c r="H14" s="11">
        <v>8951</v>
      </c>
      <c r="I14" s="11">
        <v>39057</v>
      </c>
      <c r="J14" s="11">
        <v>7174</v>
      </c>
      <c r="K14" s="11">
        <v>2914</v>
      </c>
      <c r="L14" s="11">
        <v>7417</v>
      </c>
      <c r="M14" s="11">
        <v>20181</v>
      </c>
      <c r="N14" s="11">
        <v>16811</v>
      </c>
      <c r="O14" s="11">
        <v>10015</v>
      </c>
      <c r="P14" s="10">
        <v>1611523</v>
      </c>
      <c r="Q14" s="1"/>
      <c r="R14" s="9"/>
      <c r="S14" s="1"/>
      <c r="T14" s="1"/>
      <c r="U14" s="1"/>
      <c r="V14" s="1"/>
      <c r="W14" s="1"/>
      <c r="X14" s="1"/>
      <c r="Y14" s="1"/>
      <c r="Z14" s="1"/>
      <c r="AA14" s="45"/>
      <c r="AB14" s="45"/>
    </row>
    <row r="15" spans="1:29" s="55" customFormat="1" ht="11.25">
      <c r="A15" s="178" t="s">
        <v>572</v>
      </c>
      <c r="B15" s="67">
        <v>20.33646034325175</v>
      </c>
      <c r="C15" s="68">
        <v>28.910168718650255</v>
      </c>
      <c r="D15" s="68">
        <v>28.975446715516135</v>
      </c>
      <c r="E15" s="68">
        <v>28.45685683408225</v>
      </c>
      <c r="F15" s="68">
        <v>30.06260534553335</v>
      </c>
      <c r="G15" s="68">
        <v>27.553567012163587</v>
      </c>
      <c r="H15" s="68">
        <v>28.399061557367894</v>
      </c>
      <c r="I15" s="68">
        <v>27.954015925442306</v>
      </c>
      <c r="J15" s="68">
        <v>28.477836632283243</v>
      </c>
      <c r="K15" s="68">
        <v>31.12560054907344</v>
      </c>
      <c r="L15" s="68">
        <v>26.587569098018065</v>
      </c>
      <c r="M15" s="68">
        <v>33.6108220603538</v>
      </c>
      <c r="N15" s="68">
        <v>30.03390637082862</v>
      </c>
      <c r="O15" s="68">
        <v>27.039440838741886</v>
      </c>
      <c r="P15" s="67">
        <v>23.102911782379714</v>
      </c>
      <c r="Q15" s="45"/>
      <c r="R15" s="9"/>
      <c r="S15" s="45"/>
      <c r="T15" s="45"/>
      <c r="U15" s="45"/>
      <c r="V15" s="45"/>
      <c r="W15" s="45"/>
      <c r="X15" s="45"/>
      <c r="Y15" s="45"/>
      <c r="Z15" s="45"/>
      <c r="AA15" s="45"/>
      <c r="AB15" s="45"/>
      <c r="AC15" s="45"/>
    </row>
    <row r="16" spans="1:18" s="59" customFormat="1" ht="11.25">
      <c r="A16" s="201" t="s">
        <v>569</v>
      </c>
      <c r="B16" s="10">
        <v>417934</v>
      </c>
      <c r="C16" s="11">
        <v>13948</v>
      </c>
      <c r="D16" s="11">
        <v>24155</v>
      </c>
      <c r="E16" s="11">
        <v>25232</v>
      </c>
      <c r="F16" s="11">
        <v>53716</v>
      </c>
      <c r="G16" s="11">
        <v>102338</v>
      </c>
      <c r="H16" s="11">
        <v>15502</v>
      </c>
      <c r="I16" s="11">
        <v>57926</v>
      </c>
      <c r="J16" s="11">
        <v>11646</v>
      </c>
      <c r="K16" s="11">
        <v>11965</v>
      </c>
      <c r="L16" s="11">
        <v>15524</v>
      </c>
      <c r="M16" s="11">
        <v>32255</v>
      </c>
      <c r="N16" s="11">
        <v>33266</v>
      </c>
      <c r="O16" s="11">
        <v>20461</v>
      </c>
      <c r="P16" s="10">
        <v>4818192</v>
      </c>
      <c r="R16" s="9"/>
    </row>
    <row r="17" spans="1:29" s="55" customFormat="1" ht="11.25">
      <c r="A17" s="178" t="s">
        <v>572</v>
      </c>
      <c r="B17" s="67">
        <v>53.02954863172409</v>
      </c>
      <c r="C17" s="68">
        <v>53.09289460449745</v>
      </c>
      <c r="D17" s="68">
        <v>49.39764024011592</v>
      </c>
      <c r="E17" s="68">
        <v>53.43378271213323</v>
      </c>
      <c r="F17" s="68">
        <v>55.132768098388155</v>
      </c>
      <c r="G17" s="68">
        <v>53.5816898930868</v>
      </c>
      <c r="H17" s="68">
        <v>56.54869542753811</v>
      </c>
      <c r="I17" s="68">
        <v>49.197251665918586</v>
      </c>
      <c r="J17" s="68">
        <v>54.18169328524816</v>
      </c>
      <c r="K17" s="68">
        <v>55.11909736732136</v>
      </c>
      <c r="L17" s="68">
        <v>47.17819868573637</v>
      </c>
      <c r="M17" s="68">
        <v>57.23763757556968</v>
      </c>
      <c r="N17" s="68">
        <v>53.235373821926466</v>
      </c>
      <c r="O17" s="68">
        <v>52.27783752077427</v>
      </c>
      <c r="P17" s="67">
        <v>79.53973938648534</v>
      </c>
      <c r="Q17" s="45"/>
      <c r="R17" s="9"/>
      <c r="S17" s="45"/>
      <c r="T17" s="45"/>
      <c r="U17" s="45"/>
      <c r="V17" s="45"/>
      <c r="W17" s="45"/>
      <c r="X17" s="45"/>
      <c r="Y17" s="45"/>
      <c r="Z17" s="45"/>
      <c r="AA17" s="45"/>
      <c r="AB17" s="45"/>
      <c r="AC17" s="45"/>
    </row>
    <row r="18" spans="1:18" s="59" customFormat="1" ht="11.25">
      <c r="A18" s="201" t="s">
        <v>574</v>
      </c>
      <c r="B18" s="10">
        <v>2693</v>
      </c>
      <c r="C18" s="11">
        <v>67</v>
      </c>
      <c r="D18" s="11">
        <v>121</v>
      </c>
      <c r="E18" s="11">
        <v>158</v>
      </c>
      <c r="F18" s="11">
        <v>445</v>
      </c>
      <c r="G18" s="11">
        <v>620</v>
      </c>
      <c r="H18" s="11">
        <v>105</v>
      </c>
      <c r="I18" s="11">
        <v>674</v>
      </c>
      <c r="J18" s="11">
        <v>59</v>
      </c>
      <c r="K18" s="11">
        <v>31</v>
      </c>
      <c r="L18" s="11">
        <v>52</v>
      </c>
      <c r="M18" s="11">
        <v>140</v>
      </c>
      <c r="N18" s="11">
        <v>163</v>
      </c>
      <c r="O18" s="11">
        <v>58</v>
      </c>
      <c r="P18" s="10">
        <v>25383</v>
      </c>
      <c r="R18" s="9"/>
    </row>
    <row r="19" spans="1:29" s="55" customFormat="1" ht="11.25">
      <c r="A19" s="178" t="s">
        <v>572</v>
      </c>
      <c r="B19" s="67">
        <v>44.52129595922825</v>
      </c>
      <c r="C19" s="68">
        <v>32.83582089552239</v>
      </c>
      <c r="D19" s="68">
        <v>31.40495867768595</v>
      </c>
      <c r="E19" s="68">
        <v>34.810126582278485</v>
      </c>
      <c r="F19" s="68">
        <v>36.40449438202247</v>
      </c>
      <c r="G19" s="68">
        <v>28.548387096774192</v>
      </c>
      <c r="H19" s="68">
        <v>21.904761904761905</v>
      </c>
      <c r="I19" s="68">
        <v>31.454005934718097</v>
      </c>
      <c r="J19" s="68">
        <v>27.11864406779661</v>
      </c>
      <c r="K19" s="68">
        <v>25.806451612903224</v>
      </c>
      <c r="L19" s="68">
        <v>34.61538461538461</v>
      </c>
      <c r="M19" s="68">
        <v>26.42857142857143</v>
      </c>
      <c r="N19" s="68">
        <v>28.834355828220858</v>
      </c>
      <c r="O19" s="68">
        <v>31.03448275862069</v>
      </c>
      <c r="P19" s="67">
        <v>32.332663593743845</v>
      </c>
      <c r="Q19" s="45"/>
      <c r="R19" s="9"/>
      <c r="S19" s="45"/>
      <c r="T19" s="45"/>
      <c r="U19" s="45"/>
      <c r="V19" s="45"/>
      <c r="W19" s="45"/>
      <c r="X19" s="45"/>
      <c r="Y19" s="45"/>
      <c r="Z19" s="45"/>
      <c r="AA19" s="45"/>
      <c r="AB19" s="45"/>
      <c r="AC19" s="45"/>
    </row>
    <row r="20" spans="1:31" s="55" customFormat="1" ht="11.25">
      <c r="A20" s="229" t="s">
        <v>575</v>
      </c>
      <c r="B20" s="10">
        <v>4568</v>
      </c>
      <c r="C20" s="11">
        <v>287</v>
      </c>
      <c r="D20" s="11">
        <v>161</v>
      </c>
      <c r="E20" s="11">
        <v>293</v>
      </c>
      <c r="F20" s="11">
        <v>473</v>
      </c>
      <c r="G20" s="11">
        <v>638</v>
      </c>
      <c r="H20" s="11">
        <v>216</v>
      </c>
      <c r="I20" s="11">
        <v>433</v>
      </c>
      <c r="J20" s="11">
        <v>206</v>
      </c>
      <c r="K20" s="11">
        <v>508</v>
      </c>
      <c r="L20" s="11">
        <v>310</v>
      </c>
      <c r="M20" s="11">
        <v>187</v>
      </c>
      <c r="N20" s="11">
        <v>571</v>
      </c>
      <c r="O20" s="11">
        <v>285</v>
      </c>
      <c r="P20" s="10">
        <v>29214</v>
      </c>
      <c r="Q20" s="1"/>
      <c r="R20" s="9"/>
      <c r="S20" s="1"/>
      <c r="T20" s="1"/>
      <c r="U20" s="1"/>
      <c r="V20" s="1"/>
      <c r="W20" s="1"/>
      <c r="X20" s="1"/>
      <c r="Y20" s="1"/>
      <c r="Z20" s="1"/>
      <c r="AA20" s="45"/>
      <c r="AB20" s="45"/>
      <c r="AC20" s="59"/>
      <c r="AD20" s="59"/>
      <c r="AE20" s="59"/>
    </row>
    <row r="21" spans="1:27" s="59" customFormat="1" ht="11.25">
      <c r="A21" s="104" t="s">
        <v>576</v>
      </c>
      <c r="B21" s="10">
        <v>1379151</v>
      </c>
      <c r="C21" s="11">
        <v>41564</v>
      </c>
      <c r="D21" s="11">
        <v>80644</v>
      </c>
      <c r="E21" s="11">
        <v>79721</v>
      </c>
      <c r="F21" s="11">
        <v>161398</v>
      </c>
      <c r="G21" s="11">
        <v>338990</v>
      </c>
      <c r="H21" s="11">
        <v>53183</v>
      </c>
      <c r="I21" s="11">
        <v>230161</v>
      </c>
      <c r="J21" s="11">
        <v>42517</v>
      </c>
      <c r="K21" s="11">
        <v>23959</v>
      </c>
      <c r="L21" s="11">
        <v>56596</v>
      </c>
      <c r="M21" s="11">
        <v>102753</v>
      </c>
      <c r="N21" s="11">
        <v>102428</v>
      </c>
      <c r="O21" s="11">
        <v>65237</v>
      </c>
      <c r="P21" s="10">
        <v>14697244</v>
      </c>
      <c r="Q21" s="1"/>
      <c r="R21" s="9"/>
      <c r="S21" s="1"/>
      <c r="T21" s="1"/>
      <c r="U21" s="1"/>
      <c r="V21" s="1"/>
      <c r="W21" s="1"/>
      <c r="X21" s="1"/>
      <c r="Y21" s="1"/>
      <c r="Z21" s="1"/>
      <c r="AA21" s="45"/>
    </row>
    <row r="22" spans="1:18" s="55" customFormat="1" ht="11.25">
      <c r="A22" s="178" t="s">
        <v>572</v>
      </c>
      <c r="B22" s="67">
        <v>37.25275912656485</v>
      </c>
      <c r="C22" s="68">
        <v>38.069098350788494</v>
      </c>
      <c r="D22" s="68">
        <v>36.046079063538514</v>
      </c>
      <c r="E22" s="68">
        <v>37.76110602315924</v>
      </c>
      <c r="F22" s="68">
        <v>38.63350418662882</v>
      </c>
      <c r="G22" s="68">
        <v>37.347851482987096</v>
      </c>
      <c r="H22" s="68">
        <v>37.861374964732434</v>
      </c>
      <c r="I22" s="68">
        <v>34.66095472299825</v>
      </c>
      <c r="J22" s="68">
        <v>38.10946209751393</v>
      </c>
      <c r="K22" s="68">
        <v>42.58942359864769</v>
      </c>
      <c r="L22" s="68">
        <v>34.50365763155105</v>
      </c>
      <c r="M22" s="68">
        <v>39.50930873064533</v>
      </c>
      <c r="N22" s="68">
        <v>38.47498852236429</v>
      </c>
      <c r="O22" s="68">
        <v>36.73697764969187</v>
      </c>
      <c r="P22" s="67">
        <v>38.32280591496951</v>
      </c>
      <c r="R22" s="9"/>
    </row>
    <row r="23" spans="1:18" s="55" customFormat="1" ht="11.25">
      <c r="A23" s="178" t="s">
        <v>577</v>
      </c>
      <c r="B23" s="67">
        <v>23.40393397588963</v>
      </c>
      <c r="C23" s="68">
        <v>27.283707496389653</v>
      </c>
      <c r="D23" s="68">
        <v>21.913475412419736</v>
      </c>
      <c r="E23" s="68">
        <v>28.68693774739115</v>
      </c>
      <c r="F23" s="68">
        <v>21.642199325248473</v>
      </c>
      <c r="G23" s="68">
        <v>24.379070489954664</v>
      </c>
      <c r="H23" s="68">
        <v>28.090700696153725</v>
      </c>
      <c r="I23" s="68">
        <v>19.749324702337027</v>
      </c>
      <c r="J23" s="68">
        <v>24.75228503231065</v>
      </c>
      <c r="K23" s="68">
        <v>31.649933949801852</v>
      </c>
      <c r="L23" s="68">
        <v>25.129318574365396</v>
      </c>
      <c r="M23" s="68">
        <v>21.331725110080942</v>
      </c>
      <c r="N23" s="68">
        <v>26.42362203911897</v>
      </c>
      <c r="O23" s="68">
        <v>24.941695532157304</v>
      </c>
      <c r="P23" s="67">
        <v>22.67671450982604</v>
      </c>
      <c r="R23" s="9"/>
    </row>
    <row r="24" spans="1:29" s="55" customFormat="1" ht="11.25">
      <c r="A24" s="130" t="s">
        <v>578</v>
      </c>
      <c r="B24" s="10"/>
      <c r="C24" s="11"/>
      <c r="D24" s="11"/>
      <c r="E24" s="11"/>
      <c r="F24" s="11"/>
      <c r="G24" s="11"/>
      <c r="H24" s="11"/>
      <c r="I24" s="11"/>
      <c r="J24" s="11"/>
      <c r="K24" s="11"/>
      <c r="L24" s="11"/>
      <c r="M24" s="11"/>
      <c r="N24" s="11"/>
      <c r="O24" s="11"/>
      <c r="P24" s="10"/>
      <c r="Q24" s="59"/>
      <c r="R24" s="9"/>
      <c r="S24" s="59"/>
      <c r="T24" s="59"/>
      <c r="U24" s="59"/>
      <c r="V24" s="59"/>
      <c r="W24" s="59"/>
      <c r="X24" s="59"/>
      <c r="Y24" s="59"/>
      <c r="Z24" s="59"/>
      <c r="AA24" s="59"/>
      <c r="AB24" s="59"/>
      <c r="AC24" s="59"/>
    </row>
    <row r="25" spans="1:27" s="146" customFormat="1" ht="22.5">
      <c r="A25" s="180" t="s">
        <v>579</v>
      </c>
      <c r="B25" s="51">
        <v>109</v>
      </c>
      <c r="C25" s="12" t="s">
        <v>21</v>
      </c>
      <c r="D25" s="12" t="s">
        <v>21</v>
      </c>
      <c r="E25" s="12" t="s">
        <v>21</v>
      </c>
      <c r="F25" s="12" t="s">
        <v>21</v>
      </c>
      <c r="G25" s="12" t="s">
        <v>21</v>
      </c>
      <c r="H25" s="12" t="s">
        <v>21</v>
      </c>
      <c r="I25" s="12" t="s">
        <v>21</v>
      </c>
      <c r="J25" s="12" t="s">
        <v>21</v>
      </c>
      <c r="K25" s="12" t="s">
        <v>21</v>
      </c>
      <c r="L25" s="12" t="s">
        <v>21</v>
      </c>
      <c r="M25" s="12" t="s">
        <v>21</v>
      </c>
      <c r="N25" s="12" t="s">
        <v>21</v>
      </c>
      <c r="O25" s="12" t="s">
        <v>21</v>
      </c>
      <c r="P25" s="51">
        <v>1139</v>
      </c>
      <c r="Q25" s="46"/>
      <c r="R25" s="9"/>
      <c r="S25" s="46"/>
      <c r="T25" s="46"/>
      <c r="U25" s="46"/>
      <c r="V25" s="46"/>
      <c r="W25" s="46"/>
      <c r="X25" s="46"/>
      <c r="Y25" s="46"/>
      <c r="Z25" s="46"/>
      <c r="AA25" s="46"/>
    </row>
    <row r="26" spans="1:27" s="146" customFormat="1" ht="11.25">
      <c r="A26" s="180" t="s">
        <v>41</v>
      </c>
      <c r="B26" s="51">
        <v>84</v>
      </c>
      <c r="C26" s="12" t="s">
        <v>21</v>
      </c>
      <c r="D26" s="12" t="s">
        <v>21</v>
      </c>
      <c r="E26" s="12" t="s">
        <v>21</v>
      </c>
      <c r="F26" s="12" t="s">
        <v>21</v>
      </c>
      <c r="G26" s="12" t="s">
        <v>21</v>
      </c>
      <c r="H26" s="12" t="s">
        <v>21</v>
      </c>
      <c r="I26" s="12" t="s">
        <v>21</v>
      </c>
      <c r="J26" s="12" t="s">
        <v>21</v>
      </c>
      <c r="K26" s="12" t="s">
        <v>21</v>
      </c>
      <c r="L26" s="12" t="s">
        <v>21</v>
      </c>
      <c r="M26" s="12" t="s">
        <v>21</v>
      </c>
      <c r="N26" s="12" t="s">
        <v>21</v>
      </c>
      <c r="O26" s="12" t="s">
        <v>21</v>
      </c>
      <c r="P26" s="51">
        <v>916</v>
      </c>
      <c r="Q26" s="46"/>
      <c r="R26" s="9"/>
      <c r="S26" s="46"/>
      <c r="T26" s="46"/>
      <c r="U26" s="46"/>
      <c r="V26" s="46"/>
      <c r="W26" s="46"/>
      <c r="X26" s="46"/>
      <c r="Y26" s="46"/>
      <c r="Z26" s="46"/>
      <c r="AA26" s="46"/>
    </row>
    <row r="27" spans="1:27" s="146" customFormat="1" ht="11.25">
      <c r="A27" s="181" t="s">
        <v>42</v>
      </c>
      <c r="B27" s="53">
        <v>25</v>
      </c>
      <c r="C27" s="52" t="s">
        <v>21</v>
      </c>
      <c r="D27" s="52" t="s">
        <v>21</v>
      </c>
      <c r="E27" s="52" t="s">
        <v>21</v>
      </c>
      <c r="F27" s="52" t="s">
        <v>21</v>
      </c>
      <c r="G27" s="52" t="s">
        <v>21</v>
      </c>
      <c r="H27" s="52" t="s">
        <v>21</v>
      </c>
      <c r="I27" s="52" t="s">
        <v>21</v>
      </c>
      <c r="J27" s="52" t="s">
        <v>21</v>
      </c>
      <c r="K27" s="52" t="s">
        <v>21</v>
      </c>
      <c r="L27" s="52" t="s">
        <v>21</v>
      </c>
      <c r="M27" s="52" t="s">
        <v>21</v>
      </c>
      <c r="N27" s="52" t="s">
        <v>21</v>
      </c>
      <c r="O27" s="52" t="s">
        <v>21</v>
      </c>
      <c r="P27" s="53">
        <v>223</v>
      </c>
      <c r="Q27" s="46"/>
      <c r="R27" s="9"/>
      <c r="S27" s="46"/>
      <c r="T27" s="46"/>
      <c r="U27" s="46"/>
      <c r="V27" s="46"/>
      <c r="W27" s="46"/>
      <c r="X27" s="46"/>
      <c r="Y27" s="46"/>
      <c r="Z27" s="46"/>
      <c r="AA27" s="46"/>
    </row>
    <row r="28" s="1" customFormat="1" ht="22.5">
      <c r="A28" s="54" t="s">
        <v>580</v>
      </c>
    </row>
    <row r="29" s="1" customFormat="1" ht="22.5">
      <c r="A29" s="54" t="s">
        <v>581</v>
      </c>
    </row>
    <row r="30" spans="1:19" ht="6.75" customHeight="1">
      <c r="A30" s="137"/>
      <c r="B30" s="2"/>
      <c r="C30" s="2"/>
      <c r="D30" s="2"/>
      <c r="E30" s="2"/>
      <c r="F30" s="2"/>
      <c r="G30" s="2"/>
      <c r="H30" s="2"/>
      <c r="I30" s="2"/>
      <c r="J30" s="2"/>
      <c r="K30" s="2"/>
      <c r="L30" s="2"/>
      <c r="M30" s="2"/>
      <c r="N30" s="2"/>
      <c r="O30" s="2"/>
      <c r="P30" s="2"/>
      <c r="Q30" s="2"/>
      <c r="R30" s="2"/>
      <c r="S30" s="2"/>
    </row>
    <row r="31" spans="1:19" ht="15.75">
      <c r="A31" s="257" t="s">
        <v>582</v>
      </c>
      <c r="B31" s="2"/>
      <c r="C31" s="2"/>
      <c r="D31" s="2"/>
      <c r="E31" s="2"/>
      <c r="F31" s="2"/>
      <c r="G31" s="2"/>
      <c r="H31" s="2"/>
      <c r="I31" s="2"/>
      <c r="J31" s="2"/>
      <c r="K31" s="2"/>
      <c r="L31" s="2"/>
      <c r="M31" s="2"/>
      <c r="N31" s="2"/>
      <c r="O31" s="2"/>
      <c r="P31" s="2"/>
      <c r="Q31" s="2"/>
      <c r="R31" s="2"/>
      <c r="S31" s="2"/>
    </row>
    <row r="32" spans="1:19" ht="12.75">
      <c r="A32" s="171" t="s">
        <v>583</v>
      </c>
      <c r="B32" s="2"/>
      <c r="C32" s="2"/>
      <c r="D32" s="2"/>
      <c r="E32" s="2"/>
      <c r="F32" s="2"/>
      <c r="G32" s="2"/>
      <c r="H32" s="2"/>
      <c r="I32" s="2"/>
      <c r="J32" s="2"/>
      <c r="K32" s="2"/>
      <c r="L32" s="2"/>
      <c r="M32" s="2"/>
      <c r="N32" s="2"/>
      <c r="O32" s="2"/>
      <c r="P32" s="2"/>
      <c r="Q32" s="2"/>
      <c r="R32" s="2"/>
      <c r="S32" s="2"/>
    </row>
    <row r="33" spans="1:19" ht="27.75" customHeight="1">
      <c r="A33" s="295" t="s">
        <v>762</v>
      </c>
      <c r="B33" s="295"/>
      <c r="C33" s="295"/>
      <c r="D33" s="295"/>
      <c r="E33" s="288"/>
      <c r="F33" s="288"/>
      <c r="G33" s="2"/>
      <c r="H33" s="2"/>
      <c r="I33" s="2"/>
      <c r="J33" s="2"/>
      <c r="K33" s="2"/>
      <c r="L33" s="2"/>
      <c r="M33" s="2"/>
      <c r="N33" s="2"/>
      <c r="O33" s="2"/>
      <c r="P33" s="2"/>
      <c r="Q33" s="2"/>
      <c r="R33" s="2"/>
      <c r="S33" s="2"/>
    </row>
    <row r="34" spans="1:16" s="255" customFormat="1" ht="29.25" customHeight="1">
      <c r="A34" s="158"/>
      <c r="B34" s="4" t="s">
        <v>2</v>
      </c>
      <c r="C34" s="267" t="s">
        <v>3</v>
      </c>
      <c r="D34" s="267" t="s">
        <v>4</v>
      </c>
      <c r="E34" s="267" t="s">
        <v>5</v>
      </c>
      <c r="F34" s="267" t="s">
        <v>6</v>
      </c>
      <c r="G34" s="267" t="s">
        <v>7</v>
      </c>
      <c r="H34" s="267" t="s">
        <v>8</v>
      </c>
      <c r="I34" s="267" t="s">
        <v>9</v>
      </c>
      <c r="J34" s="267" t="s">
        <v>10</v>
      </c>
      <c r="K34" s="267" t="s">
        <v>11</v>
      </c>
      <c r="L34" s="267" t="s">
        <v>12</v>
      </c>
      <c r="M34" s="267" t="s">
        <v>13</v>
      </c>
      <c r="N34" s="267" t="s">
        <v>14</v>
      </c>
      <c r="O34" s="267" t="s">
        <v>15</v>
      </c>
      <c r="P34" s="4" t="s">
        <v>16</v>
      </c>
    </row>
    <row r="35" spans="1:16" s="59" customFormat="1" ht="11.25">
      <c r="A35" s="130" t="s">
        <v>584</v>
      </c>
      <c r="B35" s="10"/>
      <c r="C35" s="11"/>
      <c r="D35" s="11"/>
      <c r="E35" s="11"/>
      <c r="F35" s="11"/>
      <c r="G35" s="11"/>
      <c r="H35" s="11"/>
      <c r="I35" s="11"/>
      <c r="J35" s="11"/>
      <c r="K35" s="11"/>
      <c r="L35" s="11"/>
      <c r="M35" s="11"/>
      <c r="N35" s="11"/>
      <c r="O35" s="11"/>
      <c r="P35" s="10"/>
    </row>
    <row r="36" spans="1:30" s="147" customFormat="1" ht="11.25">
      <c r="A36" s="130" t="s">
        <v>585</v>
      </c>
      <c r="B36" s="10">
        <v>29810</v>
      </c>
      <c r="C36" s="11">
        <v>1034</v>
      </c>
      <c r="D36" s="11">
        <v>2174</v>
      </c>
      <c r="E36" s="11">
        <v>1732</v>
      </c>
      <c r="F36" s="11">
        <v>3372</v>
      </c>
      <c r="G36" s="11">
        <v>5852</v>
      </c>
      <c r="H36" s="11">
        <v>1472</v>
      </c>
      <c r="I36" s="11">
        <v>4400</v>
      </c>
      <c r="J36" s="11">
        <v>1232</v>
      </c>
      <c r="K36" s="11">
        <v>759</v>
      </c>
      <c r="L36" s="11">
        <v>1448</v>
      </c>
      <c r="M36" s="11">
        <v>2669</v>
      </c>
      <c r="N36" s="11">
        <v>1976</v>
      </c>
      <c r="O36" s="11">
        <v>1690</v>
      </c>
      <c r="P36" s="10">
        <v>274729</v>
      </c>
      <c r="Q36" s="1"/>
      <c r="R36" s="9"/>
      <c r="S36" s="1"/>
      <c r="T36" s="1"/>
      <c r="U36" s="1"/>
      <c r="V36" s="1"/>
      <c r="W36" s="1"/>
      <c r="X36" s="1"/>
      <c r="Y36" s="1"/>
      <c r="Z36" s="1"/>
      <c r="AA36" s="45"/>
      <c r="AB36" s="45"/>
      <c r="AC36" s="59"/>
      <c r="AD36" s="59"/>
    </row>
    <row r="37" spans="1:28" s="59" customFormat="1" ht="11.25">
      <c r="A37" s="201" t="s">
        <v>586</v>
      </c>
      <c r="B37" s="10">
        <v>4121</v>
      </c>
      <c r="C37" s="11">
        <v>147</v>
      </c>
      <c r="D37" s="11">
        <v>322</v>
      </c>
      <c r="E37" s="11">
        <v>283</v>
      </c>
      <c r="F37" s="11">
        <v>428</v>
      </c>
      <c r="G37" s="11">
        <v>826</v>
      </c>
      <c r="H37" s="11">
        <v>201</v>
      </c>
      <c r="I37" s="11">
        <v>480</v>
      </c>
      <c r="J37" s="11">
        <v>188</v>
      </c>
      <c r="K37" s="11">
        <v>94</v>
      </c>
      <c r="L37" s="11">
        <v>226</v>
      </c>
      <c r="M37" s="11">
        <v>235</v>
      </c>
      <c r="N37" s="11">
        <v>407</v>
      </c>
      <c r="O37" s="11">
        <v>284</v>
      </c>
      <c r="P37" s="10">
        <v>41886</v>
      </c>
      <c r="Q37" s="1"/>
      <c r="R37" s="9"/>
      <c r="S37" s="1"/>
      <c r="T37" s="1"/>
      <c r="U37" s="1"/>
      <c r="V37" s="1"/>
      <c r="W37" s="1"/>
      <c r="X37" s="1"/>
      <c r="Y37" s="1"/>
      <c r="Z37" s="1"/>
      <c r="AA37" s="45"/>
      <c r="AB37" s="45"/>
    </row>
    <row r="38" spans="1:28" s="59" customFormat="1" ht="11.25">
      <c r="A38" s="201" t="s">
        <v>587</v>
      </c>
      <c r="B38" s="10">
        <v>4589</v>
      </c>
      <c r="C38" s="11">
        <v>167</v>
      </c>
      <c r="D38" s="11">
        <v>318</v>
      </c>
      <c r="E38" s="11">
        <v>280</v>
      </c>
      <c r="F38" s="11">
        <v>575</v>
      </c>
      <c r="G38" s="11">
        <v>866</v>
      </c>
      <c r="H38" s="11">
        <v>212</v>
      </c>
      <c r="I38" s="11">
        <v>851</v>
      </c>
      <c r="J38" s="11">
        <v>187</v>
      </c>
      <c r="K38" s="11">
        <v>90</v>
      </c>
      <c r="L38" s="11">
        <v>247</v>
      </c>
      <c r="M38" s="11">
        <v>383</v>
      </c>
      <c r="N38" s="11">
        <v>245</v>
      </c>
      <c r="O38" s="11">
        <v>168</v>
      </c>
      <c r="P38" s="10">
        <v>39776</v>
      </c>
      <c r="Q38" s="1"/>
      <c r="R38" s="9"/>
      <c r="S38" s="1"/>
      <c r="T38" s="1"/>
      <c r="U38" s="1"/>
      <c r="V38" s="1"/>
      <c r="W38" s="1"/>
      <c r="X38" s="1"/>
      <c r="Y38" s="1"/>
      <c r="Z38" s="1"/>
      <c r="AA38" s="45"/>
      <c r="AB38" s="45"/>
    </row>
    <row r="39" spans="1:28" s="59" customFormat="1" ht="11.25">
      <c r="A39" s="201" t="s">
        <v>588</v>
      </c>
      <c r="B39" s="10">
        <v>792</v>
      </c>
      <c r="C39" s="11">
        <v>36</v>
      </c>
      <c r="D39" s="11">
        <v>57</v>
      </c>
      <c r="E39" s="11">
        <v>64</v>
      </c>
      <c r="F39" s="11">
        <v>77</v>
      </c>
      <c r="G39" s="11">
        <v>114</v>
      </c>
      <c r="H39" s="11">
        <v>49</v>
      </c>
      <c r="I39" s="11">
        <v>84</v>
      </c>
      <c r="J39" s="11">
        <v>64</v>
      </c>
      <c r="K39" s="11">
        <v>22</v>
      </c>
      <c r="L39" s="11">
        <v>59</v>
      </c>
      <c r="M39" s="11">
        <v>55</v>
      </c>
      <c r="N39" s="11">
        <v>56</v>
      </c>
      <c r="O39" s="11">
        <v>55</v>
      </c>
      <c r="P39" s="10">
        <v>6185</v>
      </c>
      <c r="Q39" s="1"/>
      <c r="R39" s="9"/>
      <c r="S39" s="1"/>
      <c r="T39" s="1"/>
      <c r="U39" s="1"/>
      <c r="V39" s="1"/>
      <c r="W39" s="1"/>
      <c r="X39" s="1"/>
      <c r="Y39" s="1"/>
      <c r="Z39" s="1"/>
      <c r="AA39" s="45"/>
      <c r="AB39" s="45"/>
    </row>
    <row r="40" spans="1:28" s="59" customFormat="1" ht="11.25">
      <c r="A40" s="201" t="s">
        <v>589</v>
      </c>
      <c r="B40" s="10">
        <v>3133</v>
      </c>
      <c r="C40" s="11">
        <v>159</v>
      </c>
      <c r="D40" s="11">
        <v>339</v>
      </c>
      <c r="E40" s="11">
        <v>171</v>
      </c>
      <c r="F40" s="11">
        <v>244</v>
      </c>
      <c r="G40" s="11">
        <v>555</v>
      </c>
      <c r="H40" s="11">
        <v>182</v>
      </c>
      <c r="I40" s="11">
        <v>375</v>
      </c>
      <c r="J40" s="11">
        <v>194</v>
      </c>
      <c r="K40" s="11">
        <v>93</v>
      </c>
      <c r="L40" s="11">
        <v>88</v>
      </c>
      <c r="M40" s="11">
        <v>310</v>
      </c>
      <c r="N40" s="11">
        <v>181</v>
      </c>
      <c r="O40" s="11">
        <v>242</v>
      </c>
      <c r="P40" s="10">
        <v>28301</v>
      </c>
      <c r="Q40" s="1"/>
      <c r="R40" s="9"/>
      <c r="S40" s="1"/>
      <c r="T40" s="1"/>
      <c r="U40" s="1"/>
      <c r="V40" s="1"/>
      <c r="W40" s="1"/>
      <c r="X40" s="1"/>
      <c r="Y40" s="1"/>
      <c r="Z40" s="1"/>
      <c r="AA40" s="45"/>
      <c r="AB40" s="45"/>
    </row>
    <row r="41" spans="1:29" s="55" customFormat="1" ht="11.25">
      <c r="A41" s="178" t="s">
        <v>590</v>
      </c>
      <c r="B41" s="67">
        <v>0.5058701127151921</v>
      </c>
      <c r="C41" s="68">
        <v>0.6787449126952868</v>
      </c>
      <c r="D41" s="68">
        <v>0.5907432114800916</v>
      </c>
      <c r="E41" s="68">
        <v>0.6232457718603814</v>
      </c>
      <c r="F41" s="68">
        <v>0.45215861488207937</v>
      </c>
      <c r="G41" s="68">
        <v>0.4208570179274158</v>
      </c>
      <c r="H41" s="68">
        <v>0.777494902971594</v>
      </c>
      <c r="I41" s="68">
        <v>0.3775488839998215</v>
      </c>
      <c r="J41" s="68">
        <v>0.7172381673167608</v>
      </c>
      <c r="K41" s="68">
        <v>1.0026420079260239</v>
      </c>
      <c r="L41" s="68">
        <v>0.6429297705788588</v>
      </c>
      <c r="M41" s="68">
        <v>0.5540896549862879</v>
      </c>
      <c r="N41" s="68">
        <v>0.5097539456915988</v>
      </c>
      <c r="O41" s="68">
        <v>0.6461282010108657</v>
      </c>
      <c r="P41" s="67">
        <v>0.423885668671623</v>
      </c>
      <c r="Q41" s="45"/>
      <c r="R41" s="9"/>
      <c r="S41" s="45"/>
      <c r="T41" s="45"/>
      <c r="U41" s="45"/>
      <c r="V41" s="45"/>
      <c r="W41" s="45"/>
      <c r="X41" s="45"/>
      <c r="Y41" s="45"/>
      <c r="Z41" s="45"/>
      <c r="AA41" s="45"/>
      <c r="AB41" s="45"/>
      <c r="AC41" s="45"/>
    </row>
    <row r="42" spans="1:18" s="59" customFormat="1" ht="11.25">
      <c r="A42" s="130" t="s">
        <v>591</v>
      </c>
      <c r="B42" s="10"/>
      <c r="C42" s="11"/>
      <c r="D42" s="11"/>
      <c r="E42" s="11"/>
      <c r="F42" s="11"/>
      <c r="G42" s="11"/>
      <c r="H42" s="11"/>
      <c r="I42" s="11"/>
      <c r="J42" s="11"/>
      <c r="K42" s="11"/>
      <c r="L42" s="11"/>
      <c r="M42" s="11"/>
      <c r="N42" s="11"/>
      <c r="O42" s="11"/>
      <c r="P42" s="10"/>
      <c r="R42" s="9"/>
    </row>
    <row r="43" spans="1:28" s="59" customFormat="1" ht="11.25">
      <c r="A43" s="201" t="s">
        <v>592</v>
      </c>
      <c r="B43" s="10">
        <v>86</v>
      </c>
      <c r="C43" s="11">
        <v>3</v>
      </c>
      <c r="D43" s="11">
        <v>5</v>
      </c>
      <c r="E43" s="11">
        <v>4</v>
      </c>
      <c r="F43" s="11">
        <v>5</v>
      </c>
      <c r="G43" s="11">
        <v>21</v>
      </c>
      <c r="H43" s="11">
        <v>1</v>
      </c>
      <c r="I43" s="11">
        <v>25</v>
      </c>
      <c r="J43" s="11">
        <v>1</v>
      </c>
      <c r="K43" s="11">
        <v>0</v>
      </c>
      <c r="L43" s="11">
        <v>7</v>
      </c>
      <c r="M43" s="11">
        <v>9</v>
      </c>
      <c r="N43" s="11">
        <v>3</v>
      </c>
      <c r="O43" s="11">
        <v>2</v>
      </c>
      <c r="P43" s="10">
        <v>797</v>
      </c>
      <c r="Q43" s="1"/>
      <c r="R43" s="9"/>
      <c r="S43" s="1"/>
      <c r="T43" s="1"/>
      <c r="U43" s="1"/>
      <c r="V43" s="1"/>
      <c r="W43" s="1"/>
      <c r="X43" s="1"/>
      <c r="Y43" s="1"/>
      <c r="Z43" s="1"/>
      <c r="AA43" s="45"/>
      <c r="AB43" s="45"/>
    </row>
    <row r="44" spans="1:28" s="59" customFormat="1" ht="11.25">
      <c r="A44" s="201" t="s">
        <v>593</v>
      </c>
      <c r="B44" s="10">
        <v>101</v>
      </c>
      <c r="C44" s="11">
        <v>1</v>
      </c>
      <c r="D44" s="11">
        <v>2</v>
      </c>
      <c r="E44" s="11">
        <v>1</v>
      </c>
      <c r="F44" s="11">
        <v>6</v>
      </c>
      <c r="G44" s="11">
        <v>35</v>
      </c>
      <c r="H44" s="11">
        <v>2</v>
      </c>
      <c r="I44" s="11">
        <v>35</v>
      </c>
      <c r="J44" s="11">
        <v>2</v>
      </c>
      <c r="K44" s="11">
        <v>1</v>
      </c>
      <c r="L44" s="11">
        <v>2</v>
      </c>
      <c r="M44" s="11">
        <v>10</v>
      </c>
      <c r="N44" s="11">
        <v>2</v>
      </c>
      <c r="O44" s="11">
        <v>2</v>
      </c>
      <c r="P44" s="10">
        <v>932</v>
      </c>
      <c r="Q44" s="1"/>
      <c r="R44" s="9"/>
      <c r="S44" s="1"/>
      <c r="T44" s="1"/>
      <c r="U44" s="1"/>
      <c r="V44" s="1"/>
      <c r="W44" s="1"/>
      <c r="X44" s="1"/>
      <c r="Y44" s="1"/>
      <c r="Z44" s="1"/>
      <c r="AA44" s="45"/>
      <c r="AB44" s="45"/>
    </row>
    <row r="45" spans="1:28" s="59" customFormat="1" ht="11.25">
      <c r="A45" s="201" t="s">
        <v>594</v>
      </c>
      <c r="B45" s="10">
        <v>235</v>
      </c>
      <c r="C45" s="11">
        <v>2</v>
      </c>
      <c r="D45" s="11">
        <v>16</v>
      </c>
      <c r="E45" s="11">
        <v>3</v>
      </c>
      <c r="F45" s="11">
        <v>11</v>
      </c>
      <c r="G45" s="11">
        <v>72</v>
      </c>
      <c r="H45" s="11">
        <v>0</v>
      </c>
      <c r="I45" s="11">
        <v>73</v>
      </c>
      <c r="J45" s="11">
        <v>2</v>
      </c>
      <c r="K45" s="11">
        <v>1</v>
      </c>
      <c r="L45" s="11">
        <v>14</v>
      </c>
      <c r="M45" s="11">
        <v>23</v>
      </c>
      <c r="N45" s="11">
        <v>11</v>
      </c>
      <c r="O45" s="11">
        <v>7</v>
      </c>
      <c r="P45" s="10">
        <v>2650</v>
      </c>
      <c r="Q45" s="1"/>
      <c r="R45" s="9"/>
      <c r="S45" s="1"/>
      <c r="T45" s="1"/>
      <c r="U45" s="1"/>
      <c r="V45" s="1"/>
      <c r="W45" s="1"/>
      <c r="X45" s="1"/>
      <c r="Y45" s="1"/>
      <c r="Z45" s="1"/>
      <c r="AA45" s="45"/>
      <c r="AB45" s="45"/>
    </row>
    <row r="46" spans="1:28" s="59" customFormat="1" ht="11.25">
      <c r="A46" s="201" t="s">
        <v>595</v>
      </c>
      <c r="B46" s="10">
        <v>7</v>
      </c>
      <c r="C46" s="11">
        <v>0</v>
      </c>
      <c r="D46" s="11">
        <v>0</v>
      </c>
      <c r="E46" s="11">
        <v>1</v>
      </c>
      <c r="F46" s="11">
        <v>0</v>
      </c>
      <c r="G46" s="11">
        <v>3</v>
      </c>
      <c r="H46" s="11">
        <v>0</v>
      </c>
      <c r="I46" s="11">
        <v>3</v>
      </c>
      <c r="J46" s="11">
        <v>0</v>
      </c>
      <c r="K46" s="11">
        <v>0</v>
      </c>
      <c r="L46" s="11">
        <v>0</v>
      </c>
      <c r="M46" s="11">
        <v>0</v>
      </c>
      <c r="N46" s="11">
        <v>0</v>
      </c>
      <c r="O46" s="11">
        <v>0</v>
      </c>
      <c r="P46" s="10">
        <v>138</v>
      </c>
      <c r="Q46" s="1"/>
      <c r="R46" s="9"/>
      <c r="S46" s="1"/>
      <c r="T46" s="1"/>
      <c r="U46" s="1"/>
      <c r="V46" s="1"/>
      <c r="W46" s="1"/>
      <c r="X46" s="1"/>
      <c r="Y46" s="1"/>
      <c r="Z46" s="1"/>
      <c r="AA46" s="45"/>
      <c r="AB46" s="45"/>
    </row>
    <row r="47" spans="1:28" s="59" customFormat="1" ht="11.25">
      <c r="A47" s="130" t="s">
        <v>596</v>
      </c>
      <c r="B47" s="10">
        <v>429</v>
      </c>
      <c r="C47" s="11">
        <v>6</v>
      </c>
      <c r="D47" s="11">
        <v>23</v>
      </c>
      <c r="E47" s="11">
        <v>9</v>
      </c>
      <c r="F47" s="11">
        <v>22</v>
      </c>
      <c r="G47" s="11">
        <v>131</v>
      </c>
      <c r="H47" s="11">
        <v>3</v>
      </c>
      <c r="I47" s="11">
        <v>136</v>
      </c>
      <c r="J47" s="11">
        <v>5</v>
      </c>
      <c r="K47" s="11">
        <v>2</v>
      </c>
      <c r="L47" s="11">
        <v>23</v>
      </c>
      <c r="M47" s="11">
        <v>42</v>
      </c>
      <c r="N47" s="11">
        <v>16</v>
      </c>
      <c r="O47" s="11">
        <v>11</v>
      </c>
      <c r="P47" s="10">
        <v>4517</v>
      </c>
      <c r="Q47" s="1"/>
      <c r="R47" s="9"/>
      <c r="S47" s="1"/>
      <c r="T47" s="1"/>
      <c r="U47" s="1"/>
      <c r="V47" s="1"/>
      <c r="W47" s="1"/>
      <c r="X47" s="1"/>
      <c r="Y47" s="1"/>
      <c r="Z47" s="1"/>
      <c r="AA47" s="45"/>
      <c r="AB47" s="45"/>
    </row>
    <row r="48" spans="1:28" s="59" customFormat="1" ht="11.25">
      <c r="A48" s="201" t="s">
        <v>597</v>
      </c>
      <c r="B48" s="10">
        <v>779</v>
      </c>
      <c r="C48" s="11">
        <v>12</v>
      </c>
      <c r="D48" s="11">
        <v>48</v>
      </c>
      <c r="E48" s="11">
        <v>20</v>
      </c>
      <c r="F48" s="11">
        <v>50</v>
      </c>
      <c r="G48" s="11">
        <v>248</v>
      </c>
      <c r="H48" s="11">
        <v>18</v>
      </c>
      <c r="I48" s="11">
        <v>205</v>
      </c>
      <c r="J48" s="11">
        <v>7</v>
      </c>
      <c r="K48" s="11">
        <v>6</v>
      </c>
      <c r="L48" s="11">
        <v>25</v>
      </c>
      <c r="M48" s="11">
        <v>81</v>
      </c>
      <c r="N48" s="11">
        <v>41</v>
      </c>
      <c r="O48" s="11">
        <v>18</v>
      </c>
      <c r="P48" s="10">
        <v>6934</v>
      </c>
      <c r="Q48" s="1"/>
      <c r="R48" s="9"/>
      <c r="S48" s="1"/>
      <c r="T48" s="1"/>
      <c r="U48" s="1"/>
      <c r="V48" s="1"/>
      <c r="W48" s="1"/>
      <c r="X48" s="1"/>
      <c r="Y48" s="1"/>
      <c r="Z48" s="1"/>
      <c r="AA48" s="45"/>
      <c r="AB48" s="45"/>
    </row>
    <row r="49" spans="1:28" s="59" customFormat="1" ht="11.25">
      <c r="A49" s="201" t="s">
        <v>598</v>
      </c>
      <c r="B49" s="10">
        <v>243</v>
      </c>
      <c r="C49" s="11">
        <v>6</v>
      </c>
      <c r="D49" s="11">
        <v>9</v>
      </c>
      <c r="E49" s="11">
        <v>7</v>
      </c>
      <c r="F49" s="11">
        <v>18</v>
      </c>
      <c r="G49" s="11">
        <v>85</v>
      </c>
      <c r="H49" s="11">
        <v>2</v>
      </c>
      <c r="I49" s="11">
        <v>69</v>
      </c>
      <c r="J49" s="11">
        <v>1</v>
      </c>
      <c r="K49" s="11">
        <v>1</v>
      </c>
      <c r="L49" s="11">
        <v>6</v>
      </c>
      <c r="M49" s="11">
        <v>17</v>
      </c>
      <c r="N49" s="11">
        <v>10</v>
      </c>
      <c r="O49" s="11">
        <v>12</v>
      </c>
      <c r="P49" s="10">
        <v>2173</v>
      </c>
      <c r="Q49" s="1"/>
      <c r="R49" s="9"/>
      <c r="S49" s="1"/>
      <c r="T49" s="1"/>
      <c r="U49" s="1"/>
      <c r="V49" s="1"/>
      <c r="W49" s="1"/>
      <c r="X49" s="1"/>
      <c r="Y49" s="1"/>
      <c r="Z49" s="1"/>
      <c r="AA49" s="45"/>
      <c r="AB49" s="45"/>
    </row>
    <row r="50" spans="1:18" s="59" customFormat="1" ht="11.25">
      <c r="A50" s="145" t="s">
        <v>599</v>
      </c>
      <c r="B50" s="10"/>
      <c r="C50" s="11"/>
      <c r="D50" s="11"/>
      <c r="E50" s="11"/>
      <c r="F50" s="11"/>
      <c r="G50" s="11"/>
      <c r="H50" s="11"/>
      <c r="I50" s="11"/>
      <c r="J50" s="11"/>
      <c r="K50" s="11"/>
      <c r="L50" s="11"/>
      <c r="M50" s="11"/>
      <c r="N50" s="11"/>
      <c r="O50" s="11"/>
      <c r="P50" s="10"/>
      <c r="R50" s="9"/>
    </row>
    <row r="51" spans="1:28" s="59" customFormat="1" ht="11.25">
      <c r="A51" s="201" t="s">
        <v>600</v>
      </c>
      <c r="B51" s="10">
        <v>119</v>
      </c>
      <c r="C51" s="11">
        <v>1</v>
      </c>
      <c r="D51" s="11">
        <v>4</v>
      </c>
      <c r="E51" s="11">
        <v>1</v>
      </c>
      <c r="F51" s="11">
        <v>8</v>
      </c>
      <c r="G51" s="11">
        <v>47</v>
      </c>
      <c r="H51" s="11">
        <v>2</v>
      </c>
      <c r="I51" s="11">
        <v>34</v>
      </c>
      <c r="J51" s="11">
        <v>0</v>
      </c>
      <c r="K51" s="11">
        <v>2</v>
      </c>
      <c r="L51" s="11">
        <v>3</v>
      </c>
      <c r="M51" s="11">
        <v>13</v>
      </c>
      <c r="N51" s="11">
        <v>2</v>
      </c>
      <c r="O51" s="11">
        <v>2</v>
      </c>
      <c r="P51" s="10">
        <v>1010</v>
      </c>
      <c r="Q51" s="1"/>
      <c r="R51" s="9"/>
      <c r="S51" s="1"/>
      <c r="T51" s="1"/>
      <c r="U51" s="1"/>
      <c r="V51" s="1"/>
      <c r="W51" s="1"/>
      <c r="X51" s="1"/>
      <c r="Y51" s="1"/>
      <c r="Z51" s="1"/>
      <c r="AA51" s="45"/>
      <c r="AB51" s="45"/>
    </row>
    <row r="52" spans="1:28" s="59" customFormat="1" ht="11.25">
      <c r="A52" s="201" t="s">
        <v>601</v>
      </c>
      <c r="B52" s="10">
        <v>71</v>
      </c>
      <c r="C52" s="11">
        <v>0</v>
      </c>
      <c r="D52" s="11">
        <v>3</v>
      </c>
      <c r="E52" s="11">
        <v>1</v>
      </c>
      <c r="F52" s="11">
        <v>4</v>
      </c>
      <c r="G52" s="11">
        <v>27</v>
      </c>
      <c r="H52" s="11">
        <v>2</v>
      </c>
      <c r="I52" s="11">
        <v>21</v>
      </c>
      <c r="J52" s="11">
        <v>0</v>
      </c>
      <c r="K52" s="11">
        <v>1</v>
      </c>
      <c r="L52" s="11">
        <v>1</v>
      </c>
      <c r="M52" s="11">
        <v>7</v>
      </c>
      <c r="N52" s="11">
        <v>2</v>
      </c>
      <c r="O52" s="11">
        <v>2</v>
      </c>
      <c r="P52" s="10">
        <v>698</v>
      </c>
      <c r="Q52" s="1"/>
      <c r="R52" s="9"/>
      <c r="S52" s="1"/>
      <c r="T52" s="1"/>
      <c r="U52" s="1"/>
      <c r="V52" s="1"/>
      <c r="W52" s="1"/>
      <c r="X52" s="1"/>
      <c r="Y52" s="1"/>
      <c r="Z52" s="1"/>
      <c r="AA52" s="45"/>
      <c r="AB52" s="45"/>
    </row>
    <row r="53" spans="1:28" s="59" customFormat="1" ht="11.25">
      <c r="A53" s="222" t="s">
        <v>602</v>
      </c>
      <c r="B53" s="37">
        <v>48</v>
      </c>
      <c r="C53" s="38">
        <v>1</v>
      </c>
      <c r="D53" s="38">
        <v>1</v>
      </c>
      <c r="E53" s="38">
        <v>0</v>
      </c>
      <c r="F53" s="38">
        <v>4</v>
      </c>
      <c r="G53" s="38">
        <v>20</v>
      </c>
      <c r="H53" s="38">
        <v>0</v>
      </c>
      <c r="I53" s="38">
        <v>13</v>
      </c>
      <c r="J53" s="38">
        <v>0</v>
      </c>
      <c r="K53" s="38">
        <v>1</v>
      </c>
      <c r="L53" s="38">
        <v>2</v>
      </c>
      <c r="M53" s="38">
        <v>6</v>
      </c>
      <c r="N53" s="38">
        <v>0</v>
      </c>
      <c r="O53" s="38">
        <v>0</v>
      </c>
      <c r="P53" s="37">
        <v>312</v>
      </c>
      <c r="Q53" s="1"/>
      <c r="R53" s="9"/>
      <c r="S53" s="1"/>
      <c r="T53" s="1"/>
      <c r="U53" s="1"/>
      <c r="V53" s="1"/>
      <c r="W53" s="1"/>
      <c r="X53" s="1"/>
      <c r="Y53" s="1"/>
      <c r="Z53" s="1"/>
      <c r="AA53" s="45"/>
      <c r="AB53" s="45"/>
    </row>
    <row r="54" spans="1:30" s="76" customFormat="1" ht="11.25">
      <c r="A54" s="282" t="s">
        <v>603</v>
      </c>
      <c r="B54" s="47"/>
      <c r="C54" s="48"/>
      <c r="D54" s="48"/>
      <c r="E54" s="48"/>
      <c r="F54" s="48"/>
      <c r="G54" s="48"/>
      <c r="H54" s="48"/>
      <c r="I54" s="48"/>
      <c r="J54" s="48"/>
      <c r="K54" s="48"/>
      <c r="L54" s="48"/>
      <c r="M54" s="48"/>
      <c r="N54" s="48"/>
      <c r="O54" s="48"/>
      <c r="P54" s="47"/>
      <c r="Q54" s="46"/>
      <c r="R54" s="46"/>
      <c r="S54" s="46"/>
      <c r="T54" s="46"/>
      <c r="U54" s="46"/>
      <c r="V54" s="46"/>
      <c r="W54" s="46"/>
      <c r="X54" s="46"/>
      <c r="Y54" s="46"/>
      <c r="Z54" s="46"/>
      <c r="AA54" s="46"/>
      <c r="AB54" s="46"/>
      <c r="AC54" s="46"/>
      <c r="AD54" s="46"/>
    </row>
    <row r="55" spans="1:19" ht="40.5" customHeight="1">
      <c r="A55" s="294" t="s">
        <v>604</v>
      </c>
      <c r="B55" s="294"/>
      <c r="C55" s="294"/>
      <c r="D55" s="294"/>
      <c r="E55" s="294"/>
      <c r="F55" s="294"/>
      <c r="G55" s="294"/>
      <c r="H55" s="294"/>
      <c r="I55" s="294"/>
      <c r="J55" s="294"/>
      <c r="K55" s="294"/>
      <c r="L55" s="2"/>
      <c r="M55" s="2"/>
      <c r="N55" s="2"/>
      <c r="O55" s="2"/>
      <c r="P55" s="2"/>
      <c r="Q55" s="2"/>
      <c r="R55" s="2"/>
      <c r="S55" s="2"/>
    </row>
  </sheetData>
  <sheetProtection/>
  <mergeCells count="2">
    <mergeCell ref="A33:D33"/>
    <mergeCell ref="A55:K55"/>
  </mergeCells>
  <hyperlinks>
    <hyperlink ref="P1"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5"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worksheet>
</file>

<file path=xl/worksheets/sheet14.xml><?xml version="1.0" encoding="utf-8"?>
<worksheet xmlns="http://schemas.openxmlformats.org/spreadsheetml/2006/main" xmlns:r="http://schemas.openxmlformats.org/officeDocument/2006/relationships">
  <dimension ref="A1:Z78"/>
  <sheetViews>
    <sheetView zoomScalePageLayoutView="0" workbookViewId="0" topLeftCell="A31">
      <selection activeCell="A53" sqref="A53:IV53"/>
    </sheetView>
  </sheetViews>
  <sheetFormatPr defaultColWidth="12" defaultRowHeight="16.5" customHeight="1"/>
  <cols>
    <col min="1" max="1" width="74" style="152" customWidth="1"/>
    <col min="2" max="2" width="16.83203125" style="255" customWidth="1"/>
    <col min="3" max="15" width="12.5" style="255" customWidth="1"/>
    <col min="16" max="16" width="16.83203125" style="255" customWidth="1"/>
    <col min="17" max="20" width="12" style="255" customWidth="1"/>
    <col min="21" max="16384" width="12" style="2" customWidth="1"/>
  </cols>
  <sheetData>
    <row r="1" spans="1:26" ht="22.5" customHeight="1">
      <c r="A1" s="309" t="s">
        <v>605</v>
      </c>
      <c r="B1" s="309"/>
      <c r="C1" s="309"/>
      <c r="D1" s="309"/>
      <c r="E1" s="309"/>
      <c r="F1" s="309"/>
      <c r="G1" s="309"/>
      <c r="H1" s="76"/>
      <c r="I1" s="76"/>
      <c r="J1" s="76"/>
      <c r="K1" s="76"/>
      <c r="L1" s="76"/>
      <c r="M1" s="76"/>
      <c r="N1" s="76"/>
      <c r="O1" s="76"/>
      <c r="P1" s="261" t="s">
        <v>726</v>
      </c>
      <c r="U1" s="255"/>
      <c r="V1" s="255"/>
      <c r="W1" s="255"/>
      <c r="X1" s="255"/>
      <c r="Y1" s="255"/>
      <c r="Z1" s="255"/>
    </row>
    <row r="2" spans="1:16" ht="19.5" customHeight="1">
      <c r="A2" s="281" t="s">
        <v>606</v>
      </c>
      <c r="B2" s="281"/>
      <c r="C2" s="281"/>
      <c r="D2" s="281"/>
      <c r="E2" s="281"/>
      <c r="F2" s="281"/>
      <c r="G2" s="76"/>
      <c r="H2" s="76"/>
      <c r="I2" s="76"/>
      <c r="J2" s="76"/>
      <c r="K2" s="76"/>
      <c r="L2" s="76"/>
      <c r="M2" s="76"/>
      <c r="N2" s="76"/>
      <c r="O2" s="76"/>
      <c r="P2" s="76"/>
    </row>
    <row r="3" spans="1:16" ht="12" customHeight="1">
      <c r="A3" s="230" t="s">
        <v>763</v>
      </c>
      <c r="B3" s="76"/>
      <c r="C3" s="76"/>
      <c r="D3" s="76"/>
      <c r="E3" s="76"/>
      <c r="F3" s="76"/>
      <c r="G3" s="76"/>
      <c r="H3" s="76"/>
      <c r="I3" s="76"/>
      <c r="J3" s="76"/>
      <c r="K3" s="76"/>
      <c r="L3" s="76"/>
      <c r="M3" s="76"/>
      <c r="N3" s="76"/>
      <c r="O3" s="76"/>
      <c r="P3" s="76"/>
    </row>
    <row r="4" spans="1:16" s="255" customFormat="1" ht="24.75" customHeight="1">
      <c r="A4" s="158"/>
      <c r="B4" s="4" t="s">
        <v>2</v>
      </c>
      <c r="C4" s="267" t="s">
        <v>3</v>
      </c>
      <c r="D4" s="267" t="s">
        <v>4</v>
      </c>
      <c r="E4" s="267" t="s">
        <v>5</v>
      </c>
      <c r="F4" s="267" t="s">
        <v>6</v>
      </c>
      <c r="G4" s="267" t="s">
        <v>7</v>
      </c>
      <c r="H4" s="267" t="s">
        <v>8</v>
      </c>
      <c r="I4" s="267" t="s">
        <v>9</v>
      </c>
      <c r="J4" s="267" t="s">
        <v>10</v>
      </c>
      <c r="K4" s="267" t="s">
        <v>11</v>
      </c>
      <c r="L4" s="267" t="s">
        <v>12</v>
      </c>
      <c r="M4" s="267" t="s">
        <v>13</v>
      </c>
      <c r="N4" s="267" t="s">
        <v>14</v>
      </c>
      <c r="O4" s="267" t="s">
        <v>15</v>
      </c>
      <c r="P4" s="4" t="s">
        <v>16</v>
      </c>
    </row>
    <row r="5" spans="1:16" ht="16.5" customHeight="1">
      <c r="A5" s="231" t="s">
        <v>607</v>
      </c>
      <c r="B5" s="148"/>
      <c r="C5" s="150"/>
      <c r="D5" s="149"/>
      <c r="E5" s="150"/>
      <c r="F5" s="149"/>
      <c r="G5" s="151"/>
      <c r="H5" s="150"/>
      <c r="I5" s="149"/>
      <c r="J5" s="150"/>
      <c r="K5" s="149"/>
      <c r="L5" s="150"/>
      <c r="M5" s="149"/>
      <c r="N5" s="150"/>
      <c r="O5" s="150"/>
      <c r="P5" s="148"/>
    </row>
    <row r="6" spans="1:16" ht="12.75" customHeight="1">
      <c r="A6" s="162" t="s">
        <v>608</v>
      </c>
      <c r="B6" s="10">
        <v>78</v>
      </c>
      <c r="C6" s="12" t="s">
        <v>21</v>
      </c>
      <c r="D6" s="12" t="s">
        <v>21</v>
      </c>
      <c r="E6" s="12" t="s">
        <v>21</v>
      </c>
      <c r="F6" s="12" t="s">
        <v>21</v>
      </c>
      <c r="G6" s="12" t="s">
        <v>21</v>
      </c>
      <c r="H6" s="12" t="s">
        <v>21</v>
      </c>
      <c r="I6" s="12" t="s">
        <v>21</v>
      </c>
      <c r="J6" s="12" t="s">
        <v>21</v>
      </c>
      <c r="K6" s="12" t="s">
        <v>21</v>
      </c>
      <c r="L6" s="12" t="s">
        <v>21</v>
      </c>
      <c r="M6" s="12" t="s">
        <v>21</v>
      </c>
      <c r="N6" s="12" t="s">
        <v>21</v>
      </c>
      <c r="O6" s="12" t="s">
        <v>21</v>
      </c>
      <c r="P6" s="10">
        <v>426</v>
      </c>
    </row>
    <row r="7" spans="1:16" ht="14.25" customHeight="1">
      <c r="A7" s="162" t="s">
        <v>609</v>
      </c>
      <c r="B7" s="10">
        <v>13</v>
      </c>
      <c r="C7" s="12" t="s">
        <v>21</v>
      </c>
      <c r="D7" s="12" t="s">
        <v>21</v>
      </c>
      <c r="E7" s="12" t="s">
        <v>21</v>
      </c>
      <c r="F7" s="12" t="s">
        <v>21</v>
      </c>
      <c r="G7" s="12" t="s">
        <v>21</v>
      </c>
      <c r="H7" s="12" t="s">
        <v>21</v>
      </c>
      <c r="I7" s="12" t="s">
        <v>21</v>
      </c>
      <c r="J7" s="12" t="s">
        <v>21</v>
      </c>
      <c r="K7" s="12" t="s">
        <v>21</v>
      </c>
      <c r="L7" s="12" t="s">
        <v>21</v>
      </c>
      <c r="M7" s="12" t="s">
        <v>21</v>
      </c>
      <c r="N7" s="12" t="s">
        <v>21</v>
      </c>
      <c r="O7" s="12" t="s">
        <v>21</v>
      </c>
      <c r="P7" s="10">
        <v>71</v>
      </c>
    </row>
    <row r="8" spans="1:16" ht="12" customHeight="1">
      <c r="A8" s="162" t="s">
        <v>610</v>
      </c>
      <c r="B8" s="10">
        <v>847</v>
      </c>
      <c r="C8" s="12" t="s">
        <v>21</v>
      </c>
      <c r="D8" s="12" t="s">
        <v>21</v>
      </c>
      <c r="E8" s="12" t="s">
        <v>21</v>
      </c>
      <c r="F8" s="12" t="s">
        <v>21</v>
      </c>
      <c r="G8" s="12" t="s">
        <v>21</v>
      </c>
      <c r="H8" s="12" t="s">
        <v>21</v>
      </c>
      <c r="I8" s="12" t="s">
        <v>21</v>
      </c>
      <c r="J8" s="12" t="s">
        <v>21</v>
      </c>
      <c r="K8" s="12" t="s">
        <v>21</v>
      </c>
      <c r="L8" s="12" t="s">
        <v>21</v>
      </c>
      <c r="M8" s="12" t="s">
        <v>21</v>
      </c>
      <c r="N8" s="12" t="s">
        <v>21</v>
      </c>
      <c r="O8" s="12" t="s">
        <v>21</v>
      </c>
      <c r="P8" s="10">
        <v>7600.875</v>
      </c>
    </row>
    <row r="9" spans="1:16" ht="12" customHeight="1">
      <c r="A9" s="162" t="s">
        <v>611</v>
      </c>
      <c r="B9" s="10">
        <v>125</v>
      </c>
      <c r="C9" s="12" t="s">
        <v>21</v>
      </c>
      <c r="D9" s="12" t="s">
        <v>21</v>
      </c>
      <c r="E9" s="12" t="s">
        <v>21</v>
      </c>
      <c r="F9" s="12" t="s">
        <v>21</v>
      </c>
      <c r="G9" s="12" t="s">
        <v>21</v>
      </c>
      <c r="H9" s="12" t="s">
        <v>21</v>
      </c>
      <c r="I9" s="12" t="s">
        <v>21</v>
      </c>
      <c r="J9" s="12" t="s">
        <v>21</v>
      </c>
      <c r="K9" s="12" t="s">
        <v>21</v>
      </c>
      <c r="L9" s="12" t="s">
        <v>21</v>
      </c>
      <c r="M9" s="12" t="s">
        <v>21</v>
      </c>
      <c r="N9" s="12" t="s">
        <v>21</v>
      </c>
      <c r="O9" s="12" t="s">
        <v>21</v>
      </c>
      <c r="P9" s="10">
        <v>1609</v>
      </c>
    </row>
    <row r="10" spans="1:16" ht="15.75" customHeight="1">
      <c r="A10" s="232" t="s">
        <v>612</v>
      </c>
      <c r="B10" s="10"/>
      <c r="C10" s="12"/>
      <c r="D10" s="12"/>
      <c r="E10" s="12"/>
      <c r="F10" s="12"/>
      <c r="G10" s="12"/>
      <c r="H10" s="12"/>
      <c r="I10" s="12"/>
      <c r="J10" s="12"/>
      <c r="K10" s="12"/>
      <c r="L10" s="12"/>
      <c r="M10" s="12"/>
      <c r="N10" s="12"/>
      <c r="O10" s="12"/>
      <c r="P10" s="10"/>
    </row>
    <row r="11" spans="1:16" ht="12" customHeight="1">
      <c r="A11" s="162" t="s">
        <v>613</v>
      </c>
      <c r="B11" s="10">
        <v>40</v>
      </c>
      <c r="C11" s="12" t="s">
        <v>21</v>
      </c>
      <c r="D11" s="12" t="s">
        <v>21</v>
      </c>
      <c r="E11" s="12" t="s">
        <v>21</v>
      </c>
      <c r="F11" s="12" t="s">
        <v>21</v>
      </c>
      <c r="G11" s="12" t="s">
        <v>21</v>
      </c>
      <c r="H11" s="12" t="s">
        <v>21</v>
      </c>
      <c r="I11" s="12" t="s">
        <v>21</v>
      </c>
      <c r="J11" s="12" t="s">
        <v>21</v>
      </c>
      <c r="K11" s="12" t="s">
        <v>21</v>
      </c>
      <c r="L11" s="12" t="s">
        <v>21</v>
      </c>
      <c r="M11" s="12" t="s">
        <v>21</v>
      </c>
      <c r="N11" s="12" t="s">
        <v>21</v>
      </c>
      <c r="O11" s="12" t="s">
        <v>21</v>
      </c>
      <c r="P11" s="10">
        <v>416</v>
      </c>
    </row>
    <row r="12" spans="1:16" ht="11.25" customHeight="1">
      <c r="A12" s="162" t="s">
        <v>614</v>
      </c>
      <c r="B12" s="10">
        <v>334</v>
      </c>
      <c r="C12" s="12" t="s">
        <v>21</v>
      </c>
      <c r="D12" s="12" t="s">
        <v>21</v>
      </c>
      <c r="E12" s="12" t="s">
        <v>21</v>
      </c>
      <c r="F12" s="12" t="s">
        <v>21</v>
      </c>
      <c r="G12" s="12" t="s">
        <v>21</v>
      </c>
      <c r="H12" s="12" t="s">
        <v>21</v>
      </c>
      <c r="I12" s="12" t="s">
        <v>21</v>
      </c>
      <c r="J12" s="12" t="s">
        <v>21</v>
      </c>
      <c r="K12" s="12" t="s">
        <v>21</v>
      </c>
      <c r="L12" s="12" t="s">
        <v>21</v>
      </c>
      <c r="M12" s="12" t="s">
        <v>21</v>
      </c>
      <c r="N12" s="12" t="s">
        <v>21</v>
      </c>
      <c r="O12" s="12" t="s">
        <v>21</v>
      </c>
      <c r="P12" s="10">
        <v>2797</v>
      </c>
    </row>
    <row r="13" spans="1:16" ht="13.5" customHeight="1">
      <c r="A13" s="232" t="s">
        <v>615</v>
      </c>
      <c r="B13" s="10"/>
      <c r="C13" s="12"/>
      <c r="D13" s="12"/>
      <c r="E13" s="12"/>
      <c r="F13" s="12"/>
      <c r="G13" s="12"/>
      <c r="H13" s="12"/>
      <c r="I13" s="12"/>
      <c r="J13" s="12"/>
      <c r="K13" s="12"/>
      <c r="L13" s="12"/>
      <c r="M13" s="12"/>
      <c r="N13" s="12"/>
      <c r="O13" s="12"/>
      <c r="P13" s="10"/>
    </row>
    <row r="14" spans="1:16" ht="11.25" customHeight="1">
      <c r="A14" s="162" t="s">
        <v>616</v>
      </c>
      <c r="B14" s="10">
        <v>143</v>
      </c>
      <c r="C14" s="12" t="s">
        <v>21</v>
      </c>
      <c r="D14" s="12" t="s">
        <v>21</v>
      </c>
      <c r="E14" s="12" t="s">
        <v>21</v>
      </c>
      <c r="F14" s="12" t="s">
        <v>21</v>
      </c>
      <c r="G14" s="12" t="s">
        <v>21</v>
      </c>
      <c r="H14" s="12" t="s">
        <v>21</v>
      </c>
      <c r="I14" s="12" t="s">
        <v>21</v>
      </c>
      <c r="J14" s="12" t="s">
        <v>21</v>
      </c>
      <c r="K14" s="12" t="s">
        <v>21</v>
      </c>
      <c r="L14" s="12" t="s">
        <v>21</v>
      </c>
      <c r="M14" s="12" t="s">
        <v>21</v>
      </c>
      <c r="N14" s="12" t="s">
        <v>21</v>
      </c>
      <c r="O14" s="12" t="s">
        <v>21</v>
      </c>
      <c r="P14" s="10">
        <v>1952</v>
      </c>
    </row>
    <row r="15" spans="1:16" ht="12" customHeight="1">
      <c r="A15" s="162" t="s">
        <v>617</v>
      </c>
      <c r="B15" s="10">
        <v>358</v>
      </c>
      <c r="C15" s="12" t="s">
        <v>21</v>
      </c>
      <c r="D15" s="12" t="s">
        <v>21</v>
      </c>
      <c r="E15" s="12" t="s">
        <v>21</v>
      </c>
      <c r="F15" s="12" t="s">
        <v>21</v>
      </c>
      <c r="G15" s="12" t="s">
        <v>21</v>
      </c>
      <c r="H15" s="12" t="s">
        <v>21</v>
      </c>
      <c r="I15" s="12" t="s">
        <v>21</v>
      </c>
      <c r="J15" s="12" t="s">
        <v>21</v>
      </c>
      <c r="K15" s="12" t="s">
        <v>21</v>
      </c>
      <c r="L15" s="12" t="s">
        <v>21</v>
      </c>
      <c r="M15" s="12" t="s">
        <v>21</v>
      </c>
      <c r="N15" s="12" t="s">
        <v>21</v>
      </c>
      <c r="O15" s="12" t="s">
        <v>21</v>
      </c>
      <c r="P15" s="10">
        <v>4055</v>
      </c>
    </row>
    <row r="16" spans="1:16" ht="13.5" customHeight="1">
      <c r="A16" s="162" t="s">
        <v>618</v>
      </c>
      <c r="B16" s="10">
        <v>125</v>
      </c>
      <c r="C16" s="12" t="s">
        <v>21</v>
      </c>
      <c r="D16" s="12" t="s">
        <v>21</v>
      </c>
      <c r="E16" s="12" t="s">
        <v>21</v>
      </c>
      <c r="F16" s="12" t="s">
        <v>21</v>
      </c>
      <c r="G16" s="12" t="s">
        <v>21</v>
      </c>
      <c r="H16" s="12" t="s">
        <v>21</v>
      </c>
      <c r="I16" s="12" t="s">
        <v>21</v>
      </c>
      <c r="J16" s="12" t="s">
        <v>21</v>
      </c>
      <c r="K16" s="12" t="s">
        <v>21</v>
      </c>
      <c r="L16" s="12" t="s">
        <v>21</v>
      </c>
      <c r="M16" s="12" t="s">
        <v>21</v>
      </c>
      <c r="N16" s="12" t="s">
        <v>21</v>
      </c>
      <c r="O16" s="12" t="s">
        <v>21</v>
      </c>
      <c r="P16" s="10">
        <v>1652</v>
      </c>
    </row>
    <row r="17" spans="1:16" ht="11.25" customHeight="1">
      <c r="A17" s="162" t="s">
        <v>619</v>
      </c>
      <c r="B17" s="10">
        <v>14</v>
      </c>
      <c r="C17" s="12" t="s">
        <v>21</v>
      </c>
      <c r="D17" s="12" t="s">
        <v>21</v>
      </c>
      <c r="E17" s="12" t="s">
        <v>21</v>
      </c>
      <c r="F17" s="12" t="s">
        <v>21</v>
      </c>
      <c r="G17" s="12" t="s">
        <v>21</v>
      </c>
      <c r="H17" s="12" t="s">
        <v>21</v>
      </c>
      <c r="I17" s="12" t="s">
        <v>21</v>
      </c>
      <c r="J17" s="12" t="s">
        <v>21</v>
      </c>
      <c r="K17" s="12" t="s">
        <v>21</v>
      </c>
      <c r="L17" s="12" t="s">
        <v>21</v>
      </c>
      <c r="M17" s="12" t="s">
        <v>21</v>
      </c>
      <c r="N17" s="12" t="s">
        <v>21</v>
      </c>
      <c r="O17" s="12" t="s">
        <v>21</v>
      </c>
      <c r="P17" s="10">
        <v>194</v>
      </c>
    </row>
    <row r="18" spans="1:16" ht="11.25" customHeight="1">
      <c r="A18" s="162" t="s">
        <v>620</v>
      </c>
      <c r="B18" s="10">
        <v>121</v>
      </c>
      <c r="C18" s="12" t="s">
        <v>21</v>
      </c>
      <c r="D18" s="12" t="s">
        <v>21</v>
      </c>
      <c r="E18" s="12" t="s">
        <v>21</v>
      </c>
      <c r="F18" s="12" t="s">
        <v>21</v>
      </c>
      <c r="G18" s="12" t="s">
        <v>21</v>
      </c>
      <c r="H18" s="12" t="s">
        <v>21</v>
      </c>
      <c r="I18" s="12" t="s">
        <v>21</v>
      </c>
      <c r="J18" s="12" t="s">
        <v>21</v>
      </c>
      <c r="K18" s="12" t="s">
        <v>21</v>
      </c>
      <c r="L18" s="12" t="s">
        <v>21</v>
      </c>
      <c r="M18" s="12" t="s">
        <v>21</v>
      </c>
      <c r="N18" s="12" t="s">
        <v>21</v>
      </c>
      <c r="O18" s="12" t="s">
        <v>21</v>
      </c>
      <c r="P18" s="10">
        <v>1159</v>
      </c>
    </row>
    <row r="19" spans="1:16" ht="15" customHeight="1">
      <c r="A19" s="232" t="s">
        <v>621</v>
      </c>
      <c r="B19" s="10"/>
      <c r="C19" s="12"/>
      <c r="D19" s="12"/>
      <c r="E19" s="12"/>
      <c r="F19" s="12"/>
      <c r="G19" s="12"/>
      <c r="H19" s="12"/>
      <c r="I19" s="12"/>
      <c r="J19" s="12"/>
      <c r="K19" s="12"/>
      <c r="L19" s="12"/>
      <c r="M19" s="12"/>
      <c r="N19" s="12"/>
      <c r="O19" s="12"/>
      <c r="P19" s="10"/>
    </row>
    <row r="20" spans="1:16" ht="12" customHeight="1">
      <c r="A20" s="162" t="s">
        <v>622</v>
      </c>
      <c r="B20" s="10">
        <v>23</v>
      </c>
      <c r="C20" s="12" t="s">
        <v>21</v>
      </c>
      <c r="D20" s="12" t="s">
        <v>21</v>
      </c>
      <c r="E20" s="12" t="s">
        <v>21</v>
      </c>
      <c r="F20" s="12" t="s">
        <v>21</v>
      </c>
      <c r="G20" s="12" t="s">
        <v>21</v>
      </c>
      <c r="H20" s="12" t="s">
        <v>21</v>
      </c>
      <c r="I20" s="12" t="s">
        <v>21</v>
      </c>
      <c r="J20" s="12" t="s">
        <v>21</v>
      </c>
      <c r="K20" s="12" t="s">
        <v>21</v>
      </c>
      <c r="L20" s="12" t="s">
        <v>21</v>
      </c>
      <c r="M20" s="12" t="s">
        <v>21</v>
      </c>
      <c r="N20" s="12" t="s">
        <v>21</v>
      </c>
      <c r="O20" s="12" t="s">
        <v>21</v>
      </c>
      <c r="P20" s="10">
        <v>117</v>
      </c>
    </row>
    <row r="21" spans="1:16" ht="23.25" customHeight="1">
      <c r="A21" s="162" t="s">
        <v>623</v>
      </c>
      <c r="B21" s="10">
        <v>99</v>
      </c>
      <c r="C21" s="12" t="s">
        <v>21</v>
      </c>
      <c r="D21" s="12" t="s">
        <v>21</v>
      </c>
      <c r="E21" s="12" t="s">
        <v>21</v>
      </c>
      <c r="F21" s="12" t="s">
        <v>21</v>
      </c>
      <c r="G21" s="12" t="s">
        <v>21</v>
      </c>
      <c r="H21" s="12" t="s">
        <v>21</v>
      </c>
      <c r="I21" s="12" t="s">
        <v>21</v>
      </c>
      <c r="J21" s="12" t="s">
        <v>21</v>
      </c>
      <c r="K21" s="12" t="s">
        <v>21</v>
      </c>
      <c r="L21" s="12" t="s">
        <v>21</v>
      </c>
      <c r="M21" s="12" t="s">
        <v>21</v>
      </c>
      <c r="N21" s="12" t="s">
        <v>21</v>
      </c>
      <c r="O21" s="12" t="s">
        <v>21</v>
      </c>
      <c r="P21" s="10">
        <v>1311</v>
      </c>
    </row>
    <row r="22" spans="1:16" ht="15.75" customHeight="1">
      <c r="A22" s="232" t="s">
        <v>624</v>
      </c>
      <c r="B22" s="10"/>
      <c r="C22" s="12"/>
      <c r="D22" s="12"/>
      <c r="E22" s="12"/>
      <c r="F22" s="12"/>
      <c r="G22" s="12"/>
      <c r="H22" s="12"/>
      <c r="I22" s="12"/>
      <c r="J22" s="12"/>
      <c r="K22" s="12"/>
      <c r="L22" s="12"/>
      <c r="M22" s="12"/>
      <c r="N22" s="12"/>
      <c r="O22" s="12"/>
      <c r="P22" s="10"/>
    </row>
    <row r="23" spans="1:16" ht="13.5" customHeight="1">
      <c r="A23" s="162" t="s">
        <v>625</v>
      </c>
      <c r="B23" s="10">
        <v>3</v>
      </c>
      <c r="C23" s="12" t="s">
        <v>21</v>
      </c>
      <c r="D23" s="12" t="s">
        <v>21</v>
      </c>
      <c r="E23" s="12" t="s">
        <v>21</v>
      </c>
      <c r="F23" s="12" t="s">
        <v>21</v>
      </c>
      <c r="G23" s="12" t="s">
        <v>21</v>
      </c>
      <c r="H23" s="12" t="s">
        <v>21</v>
      </c>
      <c r="I23" s="12" t="s">
        <v>21</v>
      </c>
      <c r="J23" s="12" t="s">
        <v>21</v>
      </c>
      <c r="K23" s="12" t="s">
        <v>21</v>
      </c>
      <c r="L23" s="12" t="s">
        <v>21</v>
      </c>
      <c r="M23" s="12" t="s">
        <v>21</v>
      </c>
      <c r="N23" s="12" t="s">
        <v>21</v>
      </c>
      <c r="O23" s="12" t="s">
        <v>21</v>
      </c>
      <c r="P23" s="10">
        <v>111</v>
      </c>
    </row>
    <row r="24" spans="1:16" ht="25.5" customHeight="1">
      <c r="A24" s="176" t="s">
        <v>626</v>
      </c>
      <c r="B24" s="37">
        <v>39</v>
      </c>
      <c r="C24" s="52" t="s">
        <v>21</v>
      </c>
      <c r="D24" s="52" t="s">
        <v>21</v>
      </c>
      <c r="E24" s="52" t="s">
        <v>21</v>
      </c>
      <c r="F24" s="52" t="s">
        <v>21</v>
      </c>
      <c r="G24" s="52" t="s">
        <v>21</v>
      </c>
      <c r="H24" s="52" t="s">
        <v>21</v>
      </c>
      <c r="I24" s="52" t="s">
        <v>21</v>
      </c>
      <c r="J24" s="52" t="s">
        <v>21</v>
      </c>
      <c r="K24" s="52" t="s">
        <v>21</v>
      </c>
      <c r="L24" s="52" t="s">
        <v>21</v>
      </c>
      <c r="M24" s="52" t="s">
        <v>21</v>
      </c>
      <c r="N24" s="52" t="s">
        <v>21</v>
      </c>
      <c r="O24" s="52" t="s">
        <v>21</v>
      </c>
      <c r="P24" s="37">
        <v>318</v>
      </c>
    </row>
    <row r="25" spans="1:16" ht="13.5" customHeight="1">
      <c r="A25" s="233"/>
      <c r="B25" s="76"/>
      <c r="C25" s="76"/>
      <c r="D25" s="76"/>
      <c r="E25" s="76"/>
      <c r="F25" s="76"/>
      <c r="G25" s="76"/>
      <c r="H25" s="76"/>
      <c r="I25" s="76"/>
      <c r="J25" s="76"/>
      <c r="K25" s="76"/>
      <c r="L25" s="76"/>
      <c r="M25" s="76"/>
      <c r="N25" s="76"/>
      <c r="O25" s="76"/>
      <c r="P25" s="76"/>
    </row>
    <row r="26" spans="1:16" ht="18" customHeight="1">
      <c r="A26" s="311" t="s">
        <v>627</v>
      </c>
      <c r="B26" s="311"/>
      <c r="C26" s="311"/>
      <c r="D26" s="311"/>
      <c r="E26" s="311"/>
      <c r="F26" s="311"/>
      <c r="G26" s="76"/>
      <c r="H26" s="76"/>
      <c r="I26" s="76"/>
      <c r="J26" s="76"/>
      <c r="K26" s="76"/>
      <c r="L26" s="76"/>
      <c r="M26" s="76"/>
      <c r="N26" s="76"/>
      <c r="O26" s="76"/>
      <c r="P26" s="76"/>
    </row>
    <row r="27" spans="1:16" ht="18.75" customHeight="1">
      <c r="A27" s="271" t="s">
        <v>628</v>
      </c>
      <c r="B27" s="76"/>
      <c r="C27" s="76"/>
      <c r="D27" s="76"/>
      <c r="E27" s="76"/>
      <c r="F27" s="76"/>
      <c r="G27" s="76"/>
      <c r="H27" s="76"/>
      <c r="I27" s="76"/>
      <c r="J27" s="76"/>
      <c r="K27" s="76"/>
      <c r="L27" s="76"/>
      <c r="M27" s="76"/>
      <c r="N27" s="76"/>
      <c r="O27" s="76"/>
      <c r="P27" s="76"/>
    </row>
    <row r="28" spans="1:16" ht="12" customHeight="1">
      <c r="A28" s="230" t="s">
        <v>763</v>
      </c>
      <c r="B28" s="76"/>
      <c r="C28" s="76"/>
      <c r="D28" s="76"/>
      <c r="E28" s="76"/>
      <c r="F28" s="76"/>
      <c r="G28" s="76"/>
      <c r="H28" s="76"/>
      <c r="I28" s="76"/>
      <c r="J28" s="76"/>
      <c r="K28" s="76"/>
      <c r="L28" s="76"/>
      <c r="M28" s="76"/>
      <c r="N28" s="76"/>
      <c r="O28" s="76"/>
      <c r="P28" s="76"/>
    </row>
    <row r="29" spans="1:16" s="255" customFormat="1" ht="23.25" customHeight="1">
      <c r="A29" s="158"/>
      <c r="B29" s="4" t="s">
        <v>2</v>
      </c>
      <c r="C29" s="267" t="s">
        <v>3</v>
      </c>
      <c r="D29" s="267" t="s">
        <v>4</v>
      </c>
      <c r="E29" s="267" t="s">
        <v>5</v>
      </c>
      <c r="F29" s="267" t="s">
        <v>6</v>
      </c>
      <c r="G29" s="267" t="s">
        <v>7</v>
      </c>
      <c r="H29" s="267" t="s">
        <v>8</v>
      </c>
      <c r="I29" s="267" t="s">
        <v>9</v>
      </c>
      <c r="J29" s="267" t="s">
        <v>10</v>
      </c>
      <c r="K29" s="267" t="s">
        <v>11</v>
      </c>
      <c r="L29" s="267" t="s">
        <v>12</v>
      </c>
      <c r="M29" s="267" t="s">
        <v>13</v>
      </c>
      <c r="N29" s="267" t="s">
        <v>14</v>
      </c>
      <c r="O29" s="267" t="s">
        <v>15</v>
      </c>
      <c r="P29" s="4" t="s">
        <v>16</v>
      </c>
    </row>
    <row r="30" spans="1:16" ht="15.75" customHeight="1">
      <c r="A30" s="231" t="s">
        <v>607</v>
      </c>
      <c r="B30" s="148"/>
      <c r="C30" s="150"/>
      <c r="D30" s="149"/>
      <c r="E30" s="150"/>
      <c r="F30" s="149"/>
      <c r="G30" s="151"/>
      <c r="H30" s="150"/>
      <c r="I30" s="149"/>
      <c r="J30" s="150"/>
      <c r="K30" s="149"/>
      <c r="L30" s="150"/>
      <c r="M30" s="149"/>
      <c r="N30" s="150"/>
      <c r="O30" s="150"/>
      <c r="P30" s="148"/>
    </row>
    <row r="31" spans="1:16" ht="12" customHeight="1">
      <c r="A31" s="162" t="s">
        <v>629</v>
      </c>
      <c r="B31" s="10">
        <v>1589</v>
      </c>
      <c r="C31" s="12" t="s">
        <v>21</v>
      </c>
      <c r="D31" s="12" t="s">
        <v>21</v>
      </c>
      <c r="E31" s="12" t="s">
        <v>21</v>
      </c>
      <c r="F31" s="12" t="s">
        <v>21</v>
      </c>
      <c r="G31" s="12" t="s">
        <v>21</v>
      </c>
      <c r="H31" s="12" t="s">
        <v>21</v>
      </c>
      <c r="I31" s="12" t="s">
        <v>21</v>
      </c>
      <c r="J31" s="12" t="s">
        <v>21</v>
      </c>
      <c r="K31" s="12" t="s">
        <v>21</v>
      </c>
      <c r="L31" s="12" t="s">
        <v>21</v>
      </c>
      <c r="M31" s="12" t="s">
        <v>21</v>
      </c>
      <c r="N31" s="12" t="s">
        <v>21</v>
      </c>
      <c r="O31" s="12" t="s">
        <v>21</v>
      </c>
      <c r="P31" s="10">
        <v>21539</v>
      </c>
    </row>
    <row r="32" spans="1:16" ht="12.75" customHeight="1">
      <c r="A32" s="162" t="s">
        <v>630</v>
      </c>
      <c r="B32" s="10">
        <v>342</v>
      </c>
      <c r="C32" s="12" t="s">
        <v>21</v>
      </c>
      <c r="D32" s="12" t="s">
        <v>21</v>
      </c>
      <c r="E32" s="12" t="s">
        <v>21</v>
      </c>
      <c r="F32" s="12" t="s">
        <v>21</v>
      </c>
      <c r="G32" s="12" t="s">
        <v>21</v>
      </c>
      <c r="H32" s="12" t="s">
        <v>21</v>
      </c>
      <c r="I32" s="12" t="s">
        <v>21</v>
      </c>
      <c r="J32" s="12" t="s">
        <v>21</v>
      </c>
      <c r="K32" s="12" t="s">
        <v>21</v>
      </c>
      <c r="L32" s="12" t="s">
        <v>21</v>
      </c>
      <c r="M32" s="12" t="s">
        <v>21</v>
      </c>
      <c r="N32" s="12" t="s">
        <v>21</v>
      </c>
      <c r="O32" s="12" t="s">
        <v>21</v>
      </c>
      <c r="P32" s="10">
        <v>3190</v>
      </c>
    </row>
    <row r="33" spans="1:16" ht="12.75" customHeight="1">
      <c r="A33" s="162" t="s">
        <v>631</v>
      </c>
      <c r="B33" s="10">
        <v>250</v>
      </c>
      <c r="C33" s="12" t="s">
        <v>21</v>
      </c>
      <c r="D33" s="12" t="s">
        <v>21</v>
      </c>
      <c r="E33" s="12" t="s">
        <v>21</v>
      </c>
      <c r="F33" s="12" t="s">
        <v>21</v>
      </c>
      <c r="G33" s="12" t="s">
        <v>21</v>
      </c>
      <c r="H33" s="12" t="s">
        <v>21</v>
      </c>
      <c r="I33" s="12" t="s">
        <v>21</v>
      </c>
      <c r="J33" s="12" t="s">
        <v>21</v>
      </c>
      <c r="K33" s="12" t="s">
        <v>21</v>
      </c>
      <c r="L33" s="12" t="s">
        <v>21</v>
      </c>
      <c r="M33" s="12" t="s">
        <v>21</v>
      </c>
      <c r="N33" s="12" t="s">
        <v>21</v>
      </c>
      <c r="O33" s="12" t="s">
        <v>21</v>
      </c>
      <c r="P33" s="10">
        <v>5005</v>
      </c>
    </row>
    <row r="34" spans="1:16" ht="15.75" customHeight="1">
      <c r="A34" s="232" t="s">
        <v>615</v>
      </c>
      <c r="B34" s="10"/>
      <c r="C34" s="12"/>
      <c r="D34" s="12"/>
      <c r="E34" s="12"/>
      <c r="F34" s="12"/>
      <c r="G34" s="12"/>
      <c r="H34" s="12"/>
      <c r="I34" s="12"/>
      <c r="J34" s="12"/>
      <c r="K34" s="12"/>
      <c r="L34" s="12"/>
      <c r="M34" s="12"/>
      <c r="N34" s="12"/>
      <c r="O34" s="12"/>
      <c r="P34" s="10"/>
    </row>
    <row r="35" spans="1:16" ht="12.75" customHeight="1">
      <c r="A35" s="225" t="s">
        <v>632</v>
      </c>
      <c r="B35" s="10">
        <v>52</v>
      </c>
      <c r="C35" s="12" t="s">
        <v>21</v>
      </c>
      <c r="D35" s="12" t="s">
        <v>21</v>
      </c>
      <c r="E35" s="12" t="s">
        <v>21</v>
      </c>
      <c r="F35" s="12" t="s">
        <v>21</v>
      </c>
      <c r="G35" s="12" t="s">
        <v>21</v>
      </c>
      <c r="H35" s="12" t="s">
        <v>21</v>
      </c>
      <c r="I35" s="12" t="s">
        <v>21</v>
      </c>
      <c r="J35" s="12" t="s">
        <v>21</v>
      </c>
      <c r="K35" s="12" t="s">
        <v>21</v>
      </c>
      <c r="L35" s="12" t="s">
        <v>21</v>
      </c>
      <c r="M35" s="12" t="s">
        <v>21</v>
      </c>
      <c r="N35" s="12" t="s">
        <v>21</v>
      </c>
      <c r="O35" s="12" t="s">
        <v>21</v>
      </c>
      <c r="P35" s="10">
        <v>396</v>
      </c>
    </row>
    <row r="36" spans="1:16" ht="14.25" customHeight="1">
      <c r="A36" s="162" t="s">
        <v>633</v>
      </c>
      <c r="B36" s="10">
        <v>0</v>
      </c>
      <c r="C36" s="12" t="s">
        <v>21</v>
      </c>
      <c r="D36" s="12" t="s">
        <v>21</v>
      </c>
      <c r="E36" s="12" t="s">
        <v>21</v>
      </c>
      <c r="F36" s="12" t="s">
        <v>21</v>
      </c>
      <c r="G36" s="12" t="s">
        <v>21</v>
      </c>
      <c r="H36" s="12" t="s">
        <v>21</v>
      </c>
      <c r="I36" s="12" t="s">
        <v>21</v>
      </c>
      <c r="J36" s="12" t="s">
        <v>21</v>
      </c>
      <c r="K36" s="12" t="s">
        <v>21</v>
      </c>
      <c r="L36" s="12" t="s">
        <v>21</v>
      </c>
      <c r="M36" s="12" t="s">
        <v>21</v>
      </c>
      <c r="N36" s="12" t="s">
        <v>21</v>
      </c>
      <c r="O36" s="12" t="s">
        <v>21</v>
      </c>
      <c r="P36" s="10">
        <v>86</v>
      </c>
    </row>
    <row r="37" spans="1:16" ht="14.25" customHeight="1">
      <c r="A37" s="232" t="s">
        <v>621</v>
      </c>
      <c r="B37" s="10"/>
      <c r="C37" s="12"/>
      <c r="D37" s="12"/>
      <c r="E37" s="12"/>
      <c r="F37" s="12"/>
      <c r="G37" s="12"/>
      <c r="H37" s="12"/>
      <c r="I37" s="12"/>
      <c r="J37" s="12"/>
      <c r="K37" s="12"/>
      <c r="L37" s="12"/>
      <c r="M37" s="12"/>
      <c r="N37" s="12"/>
      <c r="O37" s="12"/>
      <c r="P37" s="10"/>
    </row>
    <row r="38" spans="1:16" ht="12" customHeight="1">
      <c r="A38" s="162" t="s">
        <v>634</v>
      </c>
      <c r="B38" s="10">
        <v>1929</v>
      </c>
      <c r="C38" s="12" t="s">
        <v>21</v>
      </c>
      <c r="D38" s="12" t="s">
        <v>21</v>
      </c>
      <c r="E38" s="12" t="s">
        <v>21</v>
      </c>
      <c r="F38" s="12" t="s">
        <v>21</v>
      </c>
      <c r="G38" s="12" t="s">
        <v>21</v>
      </c>
      <c r="H38" s="12" t="s">
        <v>21</v>
      </c>
      <c r="I38" s="12" t="s">
        <v>21</v>
      </c>
      <c r="J38" s="12" t="s">
        <v>21</v>
      </c>
      <c r="K38" s="12" t="s">
        <v>21</v>
      </c>
      <c r="L38" s="12" t="s">
        <v>21</v>
      </c>
      <c r="M38" s="12" t="s">
        <v>21</v>
      </c>
      <c r="N38" s="12" t="s">
        <v>21</v>
      </c>
      <c r="O38" s="12" t="s">
        <v>21</v>
      </c>
      <c r="P38" s="10">
        <v>25328</v>
      </c>
    </row>
    <row r="39" spans="1:16" ht="12.75" customHeight="1">
      <c r="A39" s="162" t="s">
        <v>635</v>
      </c>
      <c r="B39" s="10">
        <v>2</v>
      </c>
      <c r="C39" s="12" t="s">
        <v>21</v>
      </c>
      <c r="D39" s="12" t="s">
        <v>21</v>
      </c>
      <c r="E39" s="12" t="s">
        <v>21</v>
      </c>
      <c r="F39" s="12" t="s">
        <v>21</v>
      </c>
      <c r="G39" s="12" t="s">
        <v>21</v>
      </c>
      <c r="H39" s="12" t="s">
        <v>21</v>
      </c>
      <c r="I39" s="12" t="s">
        <v>21</v>
      </c>
      <c r="J39" s="12" t="s">
        <v>21</v>
      </c>
      <c r="K39" s="12" t="s">
        <v>21</v>
      </c>
      <c r="L39" s="12" t="s">
        <v>21</v>
      </c>
      <c r="M39" s="12" t="s">
        <v>21</v>
      </c>
      <c r="N39" s="12" t="s">
        <v>21</v>
      </c>
      <c r="O39" s="12" t="s">
        <v>21</v>
      </c>
      <c r="P39" s="10">
        <v>79</v>
      </c>
    </row>
    <row r="40" spans="1:16" ht="12" customHeight="1">
      <c r="A40" s="162" t="s">
        <v>636</v>
      </c>
      <c r="B40" s="10">
        <v>26</v>
      </c>
      <c r="C40" s="12" t="s">
        <v>21</v>
      </c>
      <c r="D40" s="12" t="s">
        <v>21</v>
      </c>
      <c r="E40" s="12" t="s">
        <v>21</v>
      </c>
      <c r="F40" s="12" t="s">
        <v>21</v>
      </c>
      <c r="G40" s="12" t="s">
        <v>21</v>
      </c>
      <c r="H40" s="12" t="s">
        <v>21</v>
      </c>
      <c r="I40" s="12" t="s">
        <v>21</v>
      </c>
      <c r="J40" s="12" t="s">
        <v>21</v>
      </c>
      <c r="K40" s="12" t="s">
        <v>21</v>
      </c>
      <c r="L40" s="12" t="s">
        <v>21</v>
      </c>
      <c r="M40" s="12" t="s">
        <v>21</v>
      </c>
      <c r="N40" s="12" t="s">
        <v>21</v>
      </c>
      <c r="O40" s="12" t="s">
        <v>21</v>
      </c>
      <c r="P40" s="10">
        <v>578</v>
      </c>
    </row>
    <row r="41" spans="1:16" ht="13.5" customHeight="1">
      <c r="A41" s="162" t="s">
        <v>637</v>
      </c>
      <c r="B41" s="10">
        <v>72</v>
      </c>
      <c r="C41" s="12" t="s">
        <v>21</v>
      </c>
      <c r="D41" s="12" t="s">
        <v>21</v>
      </c>
      <c r="E41" s="12" t="s">
        <v>21</v>
      </c>
      <c r="F41" s="12" t="s">
        <v>21</v>
      </c>
      <c r="G41" s="12" t="s">
        <v>21</v>
      </c>
      <c r="H41" s="12" t="s">
        <v>21</v>
      </c>
      <c r="I41" s="12" t="s">
        <v>21</v>
      </c>
      <c r="J41" s="12" t="s">
        <v>21</v>
      </c>
      <c r="K41" s="12" t="s">
        <v>21</v>
      </c>
      <c r="L41" s="12" t="s">
        <v>21</v>
      </c>
      <c r="M41" s="12" t="s">
        <v>21</v>
      </c>
      <c r="N41" s="12" t="s">
        <v>21</v>
      </c>
      <c r="O41" s="12" t="s">
        <v>21</v>
      </c>
      <c r="P41" s="10">
        <v>795</v>
      </c>
    </row>
    <row r="42" spans="1:16" ht="12.75" customHeight="1">
      <c r="A42" s="162" t="s">
        <v>638</v>
      </c>
      <c r="B42" s="10">
        <v>47</v>
      </c>
      <c r="C42" s="12" t="s">
        <v>21</v>
      </c>
      <c r="D42" s="12" t="s">
        <v>21</v>
      </c>
      <c r="E42" s="12" t="s">
        <v>21</v>
      </c>
      <c r="F42" s="12" t="s">
        <v>21</v>
      </c>
      <c r="G42" s="12" t="s">
        <v>21</v>
      </c>
      <c r="H42" s="12" t="s">
        <v>21</v>
      </c>
      <c r="I42" s="12" t="s">
        <v>21</v>
      </c>
      <c r="J42" s="12" t="s">
        <v>21</v>
      </c>
      <c r="K42" s="12" t="s">
        <v>21</v>
      </c>
      <c r="L42" s="12" t="s">
        <v>21</v>
      </c>
      <c r="M42" s="12" t="s">
        <v>21</v>
      </c>
      <c r="N42" s="12" t="s">
        <v>21</v>
      </c>
      <c r="O42" s="12" t="s">
        <v>21</v>
      </c>
      <c r="P42" s="10">
        <v>893</v>
      </c>
    </row>
    <row r="43" spans="1:16" ht="13.5" customHeight="1">
      <c r="A43" s="162" t="s">
        <v>639</v>
      </c>
      <c r="B43" s="10">
        <v>55</v>
      </c>
      <c r="C43" s="12" t="s">
        <v>21</v>
      </c>
      <c r="D43" s="12" t="s">
        <v>21</v>
      </c>
      <c r="E43" s="12" t="s">
        <v>21</v>
      </c>
      <c r="F43" s="12" t="s">
        <v>21</v>
      </c>
      <c r="G43" s="12" t="s">
        <v>21</v>
      </c>
      <c r="H43" s="12" t="s">
        <v>21</v>
      </c>
      <c r="I43" s="12" t="s">
        <v>21</v>
      </c>
      <c r="J43" s="12" t="s">
        <v>21</v>
      </c>
      <c r="K43" s="12" t="s">
        <v>21</v>
      </c>
      <c r="L43" s="12" t="s">
        <v>21</v>
      </c>
      <c r="M43" s="12" t="s">
        <v>21</v>
      </c>
      <c r="N43" s="12" t="s">
        <v>21</v>
      </c>
      <c r="O43" s="12" t="s">
        <v>21</v>
      </c>
      <c r="P43" s="10">
        <v>444</v>
      </c>
    </row>
    <row r="44" spans="1:16" ht="14.25" customHeight="1">
      <c r="A44" s="232" t="s">
        <v>624</v>
      </c>
      <c r="B44" s="10"/>
      <c r="C44" s="12"/>
      <c r="D44" s="12"/>
      <c r="E44" s="12"/>
      <c r="F44" s="12"/>
      <c r="G44" s="12"/>
      <c r="H44" s="12"/>
      <c r="I44" s="12"/>
      <c r="J44" s="12"/>
      <c r="K44" s="12"/>
      <c r="L44" s="12"/>
      <c r="M44" s="12"/>
      <c r="N44" s="12"/>
      <c r="O44" s="12"/>
      <c r="P44" s="10"/>
    </row>
    <row r="45" spans="1:16" ht="11.25" customHeight="1">
      <c r="A45" s="162" t="s">
        <v>640</v>
      </c>
      <c r="B45" s="10">
        <v>78</v>
      </c>
      <c r="C45" s="12" t="s">
        <v>21</v>
      </c>
      <c r="D45" s="12" t="s">
        <v>21</v>
      </c>
      <c r="E45" s="12" t="s">
        <v>21</v>
      </c>
      <c r="F45" s="12" t="s">
        <v>21</v>
      </c>
      <c r="G45" s="12" t="s">
        <v>21</v>
      </c>
      <c r="H45" s="12" t="s">
        <v>21</v>
      </c>
      <c r="I45" s="12" t="s">
        <v>21</v>
      </c>
      <c r="J45" s="12" t="s">
        <v>21</v>
      </c>
      <c r="K45" s="12" t="s">
        <v>21</v>
      </c>
      <c r="L45" s="12" t="s">
        <v>21</v>
      </c>
      <c r="M45" s="12" t="s">
        <v>21</v>
      </c>
      <c r="N45" s="12" t="s">
        <v>21</v>
      </c>
      <c r="O45" s="12" t="s">
        <v>21</v>
      </c>
      <c r="P45" s="10">
        <v>850</v>
      </c>
    </row>
    <row r="46" spans="1:16" ht="15.75" customHeight="1">
      <c r="A46" s="232" t="s">
        <v>641</v>
      </c>
      <c r="B46" s="10"/>
      <c r="C46" s="12"/>
      <c r="D46" s="12"/>
      <c r="E46" s="12"/>
      <c r="F46" s="12"/>
      <c r="G46" s="12"/>
      <c r="H46" s="12"/>
      <c r="I46" s="12"/>
      <c r="J46" s="12"/>
      <c r="K46" s="12"/>
      <c r="L46" s="12"/>
      <c r="M46" s="12"/>
      <c r="N46" s="12"/>
      <c r="O46" s="12"/>
      <c r="P46" s="10"/>
    </row>
    <row r="47" spans="1:16" ht="13.5" customHeight="1">
      <c r="A47" s="162" t="s">
        <v>642</v>
      </c>
      <c r="B47" s="10">
        <v>43</v>
      </c>
      <c r="C47" s="12" t="s">
        <v>21</v>
      </c>
      <c r="D47" s="12" t="s">
        <v>21</v>
      </c>
      <c r="E47" s="12" t="s">
        <v>21</v>
      </c>
      <c r="F47" s="12" t="s">
        <v>21</v>
      </c>
      <c r="G47" s="12" t="s">
        <v>21</v>
      </c>
      <c r="H47" s="12" t="s">
        <v>21</v>
      </c>
      <c r="I47" s="12" t="s">
        <v>21</v>
      </c>
      <c r="J47" s="12" t="s">
        <v>21</v>
      </c>
      <c r="K47" s="12" t="s">
        <v>21</v>
      </c>
      <c r="L47" s="12" t="s">
        <v>21</v>
      </c>
      <c r="M47" s="12" t="s">
        <v>21</v>
      </c>
      <c r="N47" s="12" t="s">
        <v>21</v>
      </c>
      <c r="O47" s="12" t="s">
        <v>21</v>
      </c>
      <c r="P47" s="10">
        <v>373</v>
      </c>
    </row>
    <row r="48" spans="1:16" ht="13.5" customHeight="1">
      <c r="A48" s="162" t="s">
        <v>643</v>
      </c>
      <c r="B48" s="10">
        <v>47</v>
      </c>
      <c r="C48" s="12" t="s">
        <v>21</v>
      </c>
      <c r="D48" s="12" t="s">
        <v>21</v>
      </c>
      <c r="E48" s="12" t="s">
        <v>21</v>
      </c>
      <c r="F48" s="12" t="s">
        <v>21</v>
      </c>
      <c r="G48" s="12" t="s">
        <v>21</v>
      </c>
      <c r="H48" s="12" t="s">
        <v>21</v>
      </c>
      <c r="I48" s="12" t="s">
        <v>21</v>
      </c>
      <c r="J48" s="12" t="s">
        <v>21</v>
      </c>
      <c r="K48" s="12" t="s">
        <v>21</v>
      </c>
      <c r="L48" s="12" t="s">
        <v>21</v>
      </c>
      <c r="M48" s="12" t="s">
        <v>21</v>
      </c>
      <c r="N48" s="12" t="s">
        <v>21</v>
      </c>
      <c r="O48" s="12" t="s">
        <v>21</v>
      </c>
      <c r="P48" s="10">
        <v>578</v>
      </c>
    </row>
    <row r="49" spans="1:16" ht="12.75" customHeight="1">
      <c r="A49" s="162" t="s">
        <v>644</v>
      </c>
      <c r="B49" s="10">
        <v>128</v>
      </c>
      <c r="C49" s="12" t="s">
        <v>21</v>
      </c>
      <c r="D49" s="12" t="s">
        <v>21</v>
      </c>
      <c r="E49" s="12" t="s">
        <v>21</v>
      </c>
      <c r="F49" s="12" t="s">
        <v>21</v>
      </c>
      <c r="G49" s="12" t="s">
        <v>21</v>
      </c>
      <c r="H49" s="12" t="s">
        <v>21</v>
      </c>
      <c r="I49" s="12" t="s">
        <v>21</v>
      </c>
      <c r="J49" s="12" t="s">
        <v>21</v>
      </c>
      <c r="K49" s="12" t="s">
        <v>21</v>
      </c>
      <c r="L49" s="12" t="s">
        <v>21</v>
      </c>
      <c r="M49" s="12" t="s">
        <v>21</v>
      </c>
      <c r="N49" s="12" t="s">
        <v>21</v>
      </c>
      <c r="O49" s="12" t="s">
        <v>21</v>
      </c>
      <c r="P49" s="10">
        <v>1020</v>
      </c>
    </row>
    <row r="50" spans="1:16" ht="12.75" customHeight="1">
      <c r="A50" s="176" t="s">
        <v>645</v>
      </c>
      <c r="B50" s="37">
        <v>72</v>
      </c>
      <c r="C50" s="52" t="s">
        <v>21</v>
      </c>
      <c r="D50" s="52" t="s">
        <v>21</v>
      </c>
      <c r="E50" s="52" t="s">
        <v>21</v>
      </c>
      <c r="F50" s="52" t="s">
        <v>21</v>
      </c>
      <c r="G50" s="52" t="s">
        <v>21</v>
      </c>
      <c r="H50" s="52" t="s">
        <v>21</v>
      </c>
      <c r="I50" s="52" t="s">
        <v>21</v>
      </c>
      <c r="J50" s="52" t="s">
        <v>21</v>
      </c>
      <c r="K50" s="52" t="s">
        <v>21</v>
      </c>
      <c r="L50" s="52" t="s">
        <v>21</v>
      </c>
      <c r="M50" s="52" t="s">
        <v>21</v>
      </c>
      <c r="N50" s="52" t="s">
        <v>21</v>
      </c>
      <c r="O50" s="52" t="s">
        <v>21</v>
      </c>
      <c r="P50" s="37">
        <v>1319</v>
      </c>
    </row>
    <row r="51" spans="1:16" ht="16.5" customHeight="1">
      <c r="A51" s="153" t="s">
        <v>646</v>
      </c>
      <c r="B51" s="2"/>
      <c r="C51" s="2"/>
      <c r="D51" s="2"/>
      <c r="E51" s="2"/>
      <c r="F51" s="2"/>
      <c r="G51" s="2"/>
      <c r="H51" s="2"/>
      <c r="I51" s="2"/>
      <c r="J51" s="2"/>
      <c r="K51" s="2"/>
      <c r="L51" s="2"/>
      <c r="M51" s="2"/>
      <c r="N51" s="2"/>
      <c r="O51" s="2"/>
      <c r="P51" s="2"/>
    </row>
    <row r="52" spans="1:16" ht="16.5" customHeight="1">
      <c r="A52" s="155"/>
      <c r="B52" s="2"/>
      <c r="C52" s="2"/>
      <c r="D52" s="2"/>
      <c r="E52" s="2"/>
      <c r="F52" s="2"/>
      <c r="G52" s="2"/>
      <c r="H52" s="2"/>
      <c r="I52" s="2"/>
      <c r="J52" s="2"/>
      <c r="K52" s="2"/>
      <c r="L52" s="2"/>
      <c r="M52" s="2"/>
      <c r="N52" s="2"/>
      <c r="O52" s="2"/>
      <c r="P52" s="2"/>
    </row>
    <row r="53" spans="1:16" ht="30" customHeight="1">
      <c r="A53" s="311" t="s">
        <v>647</v>
      </c>
      <c r="B53" s="311"/>
      <c r="C53" s="311"/>
      <c r="D53" s="311"/>
      <c r="E53" s="311"/>
      <c r="F53" s="311"/>
      <c r="G53" s="1"/>
      <c r="H53" s="1"/>
      <c r="I53" s="1"/>
      <c r="J53" s="1"/>
      <c r="K53" s="1"/>
      <c r="L53" s="1"/>
      <c r="M53" s="1"/>
      <c r="N53" s="1"/>
      <c r="O53" s="1"/>
      <c r="P53" s="1"/>
    </row>
    <row r="54" spans="1:16" ht="24.75" customHeight="1">
      <c r="A54" s="289" t="s">
        <v>648</v>
      </c>
      <c r="B54" s="2"/>
      <c r="C54" s="2"/>
      <c r="D54" s="2"/>
      <c r="E54" s="2"/>
      <c r="F54" s="2"/>
      <c r="G54" s="2"/>
      <c r="H54" s="2"/>
      <c r="I54" s="2"/>
      <c r="J54" s="2"/>
      <c r="K54" s="2"/>
      <c r="L54" s="2"/>
      <c r="M54" s="2"/>
      <c r="N54" s="2"/>
      <c r="O54" s="2"/>
      <c r="P54" s="2"/>
    </row>
    <row r="55" spans="1:16" ht="49.5" customHeight="1">
      <c r="A55" s="312" t="s">
        <v>764</v>
      </c>
      <c r="B55" s="312"/>
      <c r="C55" s="312"/>
      <c r="D55" s="2"/>
      <c r="E55" s="2"/>
      <c r="F55" s="2"/>
      <c r="G55" s="2"/>
      <c r="H55" s="2"/>
      <c r="I55" s="2"/>
      <c r="J55" s="2"/>
      <c r="K55" s="2"/>
      <c r="L55" s="2"/>
      <c r="M55" s="2"/>
      <c r="N55" s="2"/>
      <c r="O55" s="2"/>
      <c r="P55" s="2"/>
    </row>
    <row r="56" spans="1:16" s="255" customFormat="1" ht="30.75" customHeight="1">
      <c r="A56" s="158"/>
      <c r="B56" s="4" t="s">
        <v>2</v>
      </c>
      <c r="C56" s="267" t="s">
        <v>3</v>
      </c>
      <c r="D56" s="267" t="s">
        <v>4</v>
      </c>
      <c r="E56" s="267" t="s">
        <v>5</v>
      </c>
      <c r="F56" s="267" t="s">
        <v>6</v>
      </c>
      <c r="G56" s="267" t="s">
        <v>7</v>
      </c>
      <c r="H56" s="267" t="s">
        <v>8</v>
      </c>
      <c r="I56" s="267" t="s">
        <v>9</v>
      </c>
      <c r="J56" s="267" t="s">
        <v>10</v>
      </c>
      <c r="K56" s="267" t="s">
        <v>11</v>
      </c>
      <c r="L56" s="267" t="s">
        <v>12</v>
      </c>
      <c r="M56" s="267" t="s">
        <v>13</v>
      </c>
      <c r="N56" s="267" t="s">
        <v>14</v>
      </c>
      <c r="O56" s="267" t="s">
        <v>15</v>
      </c>
      <c r="P56" s="4" t="s">
        <v>16</v>
      </c>
    </row>
    <row r="57" spans="1:16" ht="16.5" customHeight="1">
      <c r="A57" s="231" t="s">
        <v>649</v>
      </c>
      <c r="B57" s="154"/>
      <c r="C57" s="151"/>
      <c r="D57" s="151"/>
      <c r="E57" s="151"/>
      <c r="F57" s="151"/>
      <c r="G57" s="151"/>
      <c r="H57" s="151"/>
      <c r="I57" s="151"/>
      <c r="J57" s="151"/>
      <c r="K57" s="151"/>
      <c r="L57" s="151"/>
      <c r="M57" s="151"/>
      <c r="N57" s="151"/>
      <c r="O57" s="151"/>
      <c r="P57" s="154"/>
    </row>
    <row r="58" spans="1:16" ht="16.5" customHeight="1">
      <c r="A58" s="234" t="s">
        <v>650</v>
      </c>
      <c r="B58" s="51">
        <v>4320</v>
      </c>
      <c r="C58" s="12">
        <v>87</v>
      </c>
      <c r="D58" s="12">
        <v>247</v>
      </c>
      <c r="E58" s="12">
        <v>155</v>
      </c>
      <c r="F58" s="12">
        <v>503</v>
      </c>
      <c r="G58" s="12">
        <v>1170</v>
      </c>
      <c r="H58" s="12">
        <v>126</v>
      </c>
      <c r="I58" s="12">
        <v>882</v>
      </c>
      <c r="J58" s="12">
        <v>102</v>
      </c>
      <c r="K58" s="12">
        <v>36</v>
      </c>
      <c r="L58" s="12">
        <v>152</v>
      </c>
      <c r="M58" s="12">
        <v>405</v>
      </c>
      <c r="N58" s="12">
        <v>275</v>
      </c>
      <c r="O58" s="12">
        <v>180</v>
      </c>
      <c r="P58" s="51">
        <v>43941</v>
      </c>
    </row>
    <row r="59" spans="1:16" ht="16.5" customHeight="1">
      <c r="A59" s="234" t="s">
        <v>651</v>
      </c>
      <c r="B59" s="51">
        <v>194</v>
      </c>
      <c r="C59" s="12" t="s">
        <v>21</v>
      </c>
      <c r="D59" s="12" t="s">
        <v>21</v>
      </c>
      <c r="E59" s="12" t="s">
        <v>21</v>
      </c>
      <c r="F59" s="12" t="s">
        <v>21</v>
      </c>
      <c r="G59" s="12" t="s">
        <v>21</v>
      </c>
      <c r="H59" s="12" t="s">
        <v>21</v>
      </c>
      <c r="I59" s="12" t="s">
        <v>21</v>
      </c>
      <c r="J59" s="12" t="s">
        <v>21</v>
      </c>
      <c r="K59" s="12" t="s">
        <v>21</v>
      </c>
      <c r="L59" s="12" t="s">
        <v>21</v>
      </c>
      <c r="M59" s="12" t="s">
        <v>21</v>
      </c>
      <c r="N59" s="12" t="s">
        <v>21</v>
      </c>
      <c r="O59" s="12" t="s">
        <v>21</v>
      </c>
      <c r="P59" s="51">
        <v>2244</v>
      </c>
    </row>
    <row r="60" spans="1:16" ht="16.5" customHeight="1">
      <c r="A60" s="235" t="s">
        <v>607</v>
      </c>
      <c r="B60" s="51"/>
      <c r="C60" s="12"/>
      <c r="D60" s="12"/>
      <c r="E60" s="12"/>
      <c r="F60" s="12"/>
      <c r="G60" s="12"/>
      <c r="H60" s="12"/>
      <c r="I60" s="12"/>
      <c r="J60" s="12"/>
      <c r="K60" s="12"/>
      <c r="L60" s="12"/>
      <c r="M60" s="12"/>
      <c r="N60" s="12"/>
      <c r="O60" s="12"/>
      <c r="P60" s="51"/>
    </row>
    <row r="61" spans="1:16" ht="16.5" customHeight="1">
      <c r="A61" s="234" t="s">
        <v>652</v>
      </c>
      <c r="B61" s="51">
        <v>132</v>
      </c>
      <c r="C61" s="12" t="s">
        <v>21</v>
      </c>
      <c r="D61" s="12" t="s">
        <v>21</v>
      </c>
      <c r="E61" s="12" t="s">
        <v>21</v>
      </c>
      <c r="F61" s="12" t="s">
        <v>21</v>
      </c>
      <c r="G61" s="12" t="s">
        <v>21</v>
      </c>
      <c r="H61" s="12" t="s">
        <v>21</v>
      </c>
      <c r="I61" s="12" t="s">
        <v>21</v>
      </c>
      <c r="J61" s="12" t="s">
        <v>21</v>
      </c>
      <c r="K61" s="12" t="s">
        <v>21</v>
      </c>
      <c r="L61" s="12" t="s">
        <v>21</v>
      </c>
      <c r="M61" s="12" t="s">
        <v>21</v>
      </c>
      <c r="N61" s="12" t="s">
        <v>21</v>
      </c>
      <c r="O61" s="12" t="s">
        <v>21</v>
      </c>
      <c r="P61" s="51">
        <v>678</v>
      </c>
    </row>
    <row r="62" spans="1:16" ht="16.5" customHeight="1">
      <c r="A62" s="235" t="s">
        <v>612</v>
      </c>
      <c r="B62" s="51"/>
      <c r="C62" s="12"/>
      <c r="D62" s="12"/>
      <c r="E62" s="12"/>
      <c r="F62" s="12"/>
      <c r="G62" s="12"/>
      <c r="H62" s="12"/>
      <c r="I62" s="12"/>
      <c r="J62" s="12"/>
      <c r="K62" s="12"/>
      <c r="L62" s="12"/>
      <c r="M62" s="12"/>
      <c r="N62" s="12"/>
      <c r="O62" s="12"/>
      <c r="P62" s="51"/>
    </row>
    <row r="63" spans="1:16" ht="16.5" customHeight="1">
      <c r="A63" s="234" t="s">
        <v>653</v>
      </c>
      <c r="B63" s="51">
        <v>1424</v>
      </c>
      <c r="C63" s="12" t="s">
        <v>21</v>
      </c>
      <c r="D63" s="12" t="s">
        <v>21</v>
      </c>
      <c r="E63" s="12" t="s">
        <v>21</v>
      </c>
      <c r="F63" s="12" t="s">
        <v>21</v>
      </c>
      <c r="G63" s="12" t="s">
        <v>21</v>
      </c>
      <c r="H63" s="12" t="s">
        <v>21</v>
      </c>
      <c r="I63" s="12" t="s">
        <v>21</v>
      </c>
      <c r="J63" s="12" t="s">
        <v>21</v>
      </c>
      <c r="K63" s="12" t="s">
        <v>21</v>
      </c>
      <c r="L63" s="12" t="s">
        <v>21</v>
      </c>
      <c r="M63" s="12" t="s">
        <v>21</v>
      </c>
      <c r="N63" s="12" t="s">
        <v>21</v>
      </c>
      <c r="O63" s="12" t="s">
        <v>21</v>
      </c>
      <c r="P63" s="51">
        <v>13376</v>
      </c>
    </row>
    <row r="64" spans="1:16" ht="16.5" customHeight="1">
      <c r="A64" s="234" t="s">
        <v>765</v>
      </c>
      <c r="B64" s="51">
        <v>0</v>
      </c>
      <c r="C64" s="12" t="s">
        <v>21</v>
      </c>
      <c r="D64" s="12" t="s">
        <v>21</v>
      </c>
      <c r="E64" s="12" t="s">
        <v>21</v>
      </c>
      <c r="F64" s="12" t="s">
        <v>21</v>
      </c>
      <c r="G64" s="12" t="s">
        <v>21</v>
      </c>
      <c r="H64" s="12" t="s">
        <v>21</v>
      </c>
      <c r="I64" s="12" t="s">
        <v>21</v>
      </c>
      <c r="J64" s="12" t="s">
        <v>21</v>
      </c>
      <c r="K64" s="12" t="s">
        <v>21</v>
      </c>
      <c r="L64" s="12" t="s">
        <v>21</v>
      </c>
      <c r="M64" s="12" t="s">
        <v>21</v>
      </c>
      <c r="N64" s="12" t="s">
        <v>21</v>
      </c>
      <c r="O64" s="12" t="s">
        <v>21</v>
      </c>
      <c r="P64" s="51">
        <v>2</v>
      </c>
    </row>
    <row r="65" spans="1:16" ht="16.5" customHeight="1">
      <c r="A65" s="234" t="s">
        <v>654</v>
      </c>
      <c r="B65" s="51">
        <v>0</v>
      </c>
      <c r="C65" s="12" t="s">
        <v>21</v>
      </c>
      <c r="D65" s="12" t="s">
        <v>21</v>
      </c>
      <c r="E65" s="12" t="s">
        <v>21</v>
      </c>
      <c r="F65" s="12" t="s">
        <v>21</v>
      </c>
      <c r="G65" s="12" t="s">
        <v>21</v>
      </c>
      <c r="H65" s="12" t="s">
        <v>21</v>
      </c>
      <c r="I65" s="12" t="s">
        <v>21</v>
      </c>
      <c r="J65" s="12" t="s">
        <v>21</v>
      </c>
      <c r="K65" s="12" t="s">
        <v>21</v>
      </c>
      <c r="L65" s="12" t="s">
        <v>21</v>
      </c>
      <c r="M65" s="12" t="s">
        <v>21</v>
      </c>
      <c r="N65" s="12" t="s">
        <v>21</v>
      </c>
      <c r="O65" s="12" t="s">
        <v>21</v>
      </c>
      <c r="P65" s="51">
        <v>1</v>
      </c>
    </row>
    <row r="66" spans="1:16" ht="16.5" customHeight="1">
      <c r="A66" s="235" t="s">
        <v>615</v>
      </c>
      <c r="B66" s="51"/>
      <c r="C66" s="12"/>
      <c r="D66" s="12"/>
      <c r="E66" s="12"/>
      <c r="F66" s="12"/>
      <c r="G66" s="12"/>
      <c r="H66" s="12"/>
      <c r="I66" s="12"/>
      <c r="J66" s="12"/>
      <c r="K66" s="12"/>
      <c r="L66" s="12"/>
      <c r="M66" s="12"/>
      <c r="N66" s="12"/>
      <c r="O66" s="12"/>
      <c r="P66" s="51"/>
    </row>
    <row r="67" spans="1:16" ht="16.5" customHeight="1">
      <c r="A67" s="234" t="s">
        <v>655</v>
      </c>
      <c r="B67" s="51">
        <v>32</v>
      </c>
      <c r="C67" s="12" t="s">
        <v>21</v>
      </c>
      <c r="D67" s="12" t="s">
        <v>21</v>
      </c>
      <c r="E67" s="12" t="s">
        <v>21</v>
      </c>
      <c r="F67" s="12" t="s">
        <v>21</v>
      </c>
      <c r="G67" s="12" t="s">
        <v>21</v>
      </c>
      <c r="H67" s="12" t="s">
        <v>21</v>
      </c>
      <c r="I67" s="12" t="s">
        <v>21</v>
      </c>
      <c r="J67" s="12" t="s">
        <v>21</v>
      </c>
      <c r="K67" s="12" t="s">
        <v>21</v>
      </c>
      <c r="L67" s="12" t="s">
        <v>21</v>
      </c>
      <c r="M67" s="12" t="s">
        <v>21</v>
      </c>
      <c r="N67" s="12" t="s">
        <v>21</v>
      </c>
      <c r="O67" s="12" t="s">
        <v>21</v>
      </c>
      <c r="P67" s="51">
        <v>672</v>
      </c>
    </row>
    <row r="68" spans="1:16" ht="16.5" customHeight="1">
      <c r="A68" s="234" t="s">
        <v>656</v>
      </c>
      <c r="B68" s="51">
        <v>288</v>
      </c>
      <c r="C68" s="12" t="s">
        <v>21</v>
      </c>
      <c r="D68" s="12" t="s">
        <v>21</v>
      </c>
      <c r="E68" s="12" t="s">
        <v>21</v>
      </c>
      <c r="F68" s="12" t="s">
        <v>21</v>
      </c>
      <c r="G68" s="12" t="s">
        <v>21</v>
      </c>
      <c r="H68" s="12" t="s">
        <v>21</v>
      </c>
      <c r="I68" s="12" t="s">
        <v>21</v>
      </c>
      <c r="J68" s="12" t="s">
        <v>21</v>
      </c>
      <c r="K68" s="12" t="s">
        <v>21</v>
      </c>
      <c r="L68" s="12" t="s">
        <v>21</v>
      </c>
      <c r="M68" s="12" t="s">
        <v>21</v>
      </c>
      <c r="N68" s="12" t="s">
        <v>21</v>
      </c>
      <c r="O68" s="12" t="s">
        <v>21</v>
      </c>
      <c r="P68" s="51">
        <v>2370</v>
      </c>
    </row>
    <row r="69" spans="1:16" ht="16.5" customHeight="1">
      <c r="A69" s="235" t="s">
        <v>657</v>
      </c>
      <c r="B69" s="51"/>
      <c r="C69" s="12"/>
      <c r="D69" s="12"/>
      <c r="E69" s="12"/>
      <c r="F69" s="12"/>
      <c r="G69" s="12"/>
      <c r="H69" s="12"/>
      <c r="I69" s="12"/>
      <c r="J69" s="12"/>
      <c r="K69" s="12"/>
      <c r="L69" s="12"/>
      <c r="M69" s="12"/>
      <c r="N69" s="12"/>
      <c r="O69" s="12"/>
      <c r="P69" s="51"/>
    </row>
    <row r="70" spans="1:16" ht="16.5" customHeight="1">
      <c r="A70" s="234" t="s">
        <v>658</v>
      </c>
      <c r="B70" s="51">
        <v>35</v>
      </c>
      <c r="C70" s="12" t="s">
        <v>21</v>
      </c>
      <c r="D70" s="12" t="s">
        <v>21</v>
      </c>
      <c r="E70" s="12" t="s">
        <v>21</v>
      </c>
      <c r="F70" s="12" t="s">
        <v>21</v>
      </c>
      <c r="G70" s="12" t="s">
        <v>21</v>
      </c>
      <c r="H70" s="12" t="s">
        <v>21</v>
      </c>
      <c r="I70" s="12" t="s">
        <v>21</v>
      </c>
      <c r="J70" s="12" t="s">
        <v>21</v>
      </c>
      <c r="K70" s="12" t="s">
        <v>21</v>
      </c>
      <c r="L70" s="12" t="s">
        <v>21</v>
      </c>
      <c r="M70" s="12" t="s">
        <v>21</v>
      </c>
      <c r="N70" s="12" t="s">
        <v>21</v>
      </c>
      <c r="O70" s="12" t="s">
        <v>21</v>
      </c>
      <c r="P70" s="51">
        <v>894</v>
      </c>
    </row>
    <row r="71" spans="1:16" ht="16.5" customHeight="1">
      <c r="A71" s="235" t="s">
        <v>621</v>
      </c>
      <c r="B71" s="51"/>
      <c r="C71" s="12"/>
      <c r="D71" s="12"/>
      <c r="E71" s="12"/>
      <c r="F71" s="12"/>
      <c r="G71" s="12"/>
      <c r="H71" s="12"/>
      <c r="I71" s="12"/>
      <c r="J71" s="12"/>
      <c r="K71" s="12"/>
      <c r="L71" s="12"/>
      <c r="M71" s="12"/>
      <c r="N71" s="12"/>
      <c r="O71" s="12"/>
      <c r="P71" s="51"/>
    </row>
    <row r="72" spans="1:16" ht="16.5" customHeight="1">
      <c r="A72" s="234" t="s">
        <v>659</v>
      </c>
      <c r="B72" s="51">
        <v>0</v>
      </c>
      <c r="C72" s="12" t="s">
        <v>21</v>
      </c>
      <c r="D72" s="12" t="s">
        <v>21</v>
      </c>
      <c r="E72" s="12" t="s">
        <v>21</v>
      </c>
      <c r="F72" s="12" t="s">
        <v>21</v>
      </c>
      <c r="G72" s="12" t="s">
        <v>21</v>
      </c>
      <c r="H72" s="12" t="s">
        <v>21</v>
      </c>
      <c r="I72" s="12" t="s">
        <v>21</v>
      </c>
      <c r="J72" s="12" t="s">
        <v>21</v>
      </c>
      <c r="K72" s="12" t="s">
        <v>21</v>
      </c>
      <c r="L72" s="12" t="s">
        <v>21</v>
      </c>
      <c r="M72" s="12" t="s">
        <v>21</v>
      </c>
      <c r="N72" s="12" t="s">
        <v>21</v>
      </c>
      <c r="O72" s="12" t="s">
        <v>21</v>
      </c>
      <c r="P72" s="51">
        <v>5</v>
      </c>
    </row>
    <row r="73" spans="1:16" ht="16.5" customHeight="1">
      <c r="A73" s="234" t="s">
        <v>660</v>
      </c>
      <c r="B73" s="51">
        <v>51</v>
      </c>
      <c r="C73" s="12" t="s">
        <v>21</v>
      </c>
      <c r="D73" s="12" t="s">
        <v>21</v>
      </c>
      <c r="E73" s="12" t="s">
        <v>21</v>
      </c>
      <c r="F73" s="12" t="s">
        <v>21</v>
      </c>
      <c r="G73" s="12" t="s">
        <v>21</v>
      </c>
      <c r="H73" s="12" t="s">
        <v>21</v>
      </c>
      <c r="I73" s="12" t="s">
        <v>21</v>
      </c>
      <c r="J73" s="12" t="s">
        <v>21</v>
      </c>
      <c r="K73" s="12" t="s">
        <v>21</v>
      </c>
      <c r="L73" s="12" t="s">
        <v>21</v>
      </c>
      <c r="M73" s="12" t="s">
        <v>21</v>
      </c>
      <c r="N73" s="12" t="s">
        <v>21</v>
      </c>
      <c r="O73" s="12" t="s">
        <v>21</v>
      </c>
      <c r="P73" s="51">
        <v>662</v>
      </c>
    </row>
    <row r="74" spans="1:16" ht="16.5" customHeight="1">
      <c r="A74" s="235" t="s">
        <v>661</v>
      </c>
      <c r="B74" s="51"/>
      <c r="C74" s="12"/>
      <c r="D74" s="12"/>
      <c r="E74" s="12"/>
      <c r="F74" s="12"/>
      <c r="G74" s="12"/>
      <c r="H74" s="12"/>
      <c r="I74" s="12"/>
      <c r="J74" s="12"/>
      <c r="K74" s="12"/>
      <c r="L74" s="12"/>
      <c r="M74" s="12"/>
      <c r="N74" s="12"/>
      <c r="O74" s="12"/>
      <c r="P74" s="51"/>
    </row>
    <row r="75" spans="1:16" ht="16.5" customHeight="1">
      <c r="A75" s="176" t="s">
        <v>662</v>
      </c>
      <c r="B75" s="53">
        <v>1253</v>
      </c>
      <c r="C75" s="52" t="s">
        <v>21</v>
      </c>
      <c r="D75" s="52" t="s">
        <v>21</v>
      </c>
      <c r="E75" s="52" t="s">
        <v>21</v>
      </c>
      <c r="F75" s="52" t="s">
        <v>21</v>
      </c>
      <c r="G75" s="52" t="s">
        <v>21</v>
      </c>
      <c r="H75" s="52" t="s">
        <v>21</v>
      </c>
      <c r="I75" s="52" t="s">
        <v>21</v>
      </c>
      <c r="J75" s="52" t="s">
        <v>21</v>
      </c>
      <c r="K75" s="52" t="s">
        <v>21</v>
      </c>
      <c r="L75" s="52" t="s">
        <v>21</v>
      </c>
      <c r="M75" s="52" t="s">
        <v>21</v>
      </c>
      <c r="N75" s="52" t="s">
        <v>21</v>
      </c>
      <c r="O75" s="52" t="s">
        <v>21</v>
      </c>
      <c r="P75" s="53">
        <v>12450</v>
      </c>
    </row>
    <row r="76" spans="1:16" ht="28.5" customHeight="1">
      <c r="A76" s="282" t="s">
        <v>663</v>
      </c>
      <c r="B76" s="1"/>
      <c r="C76" s="1"/>
      <c r="D76" s="1"/>
      <c r="E76" s="1"/>
      <c r="F76" s="1"/>
      <c r="G76" s="1"/>
      <c r="H76" s="1"/>
      <c r="I76" s="1"/>
      <c r="J76" s="1"/>
      <c r="K76" s="1"/>
      <c r="L76" s="1"/>
      <c r="M76" s="1"/>
      <c r="N76" s="1"/>
      <c r="O76" s="1"/>
      <c r="P76" s="1"/>
    </row>
    <row r="77" spans="1:16" ht="30" customHeight="1">
      <c r="A77" s="294" t="s">
        <v>664</v>
      </c>
      <c r="B77" s="294"/>
      <c r="C77" s="294"/>
      <c r="D77" s="294"/>
      <c r="E77" s="76"/>
      <c r="F77" s="76"/>
      <c r="G77" s="76"/>
      <c r="H77" s="76"/>
      <c r="I77" s="76"/>
      <c r="J77" s="76"/>
      <c r="K77" s="76"/>
      <c r="L77" s="76"/>
      <c r="M77" s="76"/>
      <c r="N77" s="76"/>
      <c r="O77" s="76"/>
      <c r="P77" s="76"/>
    </row>
    <row r="78" spans="1:16" ht="63.75" customHeight="1">
      <c r="A78" s="294" t="s">
        <v>665</v>
      </c>
      <c r="B78" s="294"/>
      <c r="C78" s="294"/>
      <c r="D78" s="294"/>
      <c r="E78" s="156"/>
      <c r="F78" s="156"/>
      <c r="G78" s="156"/>
      <c r="H78" s="156"/>
      <c r="I78" s="156"/>
      <c r="J78" s="156"/>
      <c r="K78" s="156"/>
      <c r="L78" s="156"/>
      <c r="M78" s="156"/>
      <c r="N78" s="156"/>
      <c r="O78" s="156"/>
      <c r="P78" s="156"/>
    </row>
  </sheetData>
  <sheetProtection/>
  <mergeCells count="6">
    <mergeCell ref="A55:C55"/>
    <mergeCell ref="A78:D78"/>
    <mergeCell ref="A1:G1"/>
    <mergeCell ref="A26:F26"/>
    <mergeCell ref="A53:F53"/>
    <mergeCell ref="A77:D77"/>
  </mergeCells>
  <hyperlinks>
    <hyperlink ref="P1"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5"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rowBreaks count="1" manualBreakCount="1">
    <brk id="52" max="255" man="1"/>
  </rowBreaks>
</worksheet>
</file>

<file path=xl/worksheets/sheet15.xml><?xml version="1.0" encoding="utf-8"?>
<worksheet xmlns="http://schemas.openxmlformats.org/spreadsheetml/2006/main" xmlns:r="http://schemas.openxmlformats.org/officeDocument/2006/relationships">
  <dimension ref="A1:AG38"/>
  <sheetViews>
    <sheetView zoomScalePageLayoutView="0" workbookViewId="0" topLeftCell="A1">
      <selection activeCell="P1" sqref="P1"/>
    </sheetView>
  </sheetViews>
  <sheetFormatPr defaultColWidth="12" defaultRowHeight="16.5" customHeight="1"/>
  <cols>
    <col min="1" max="1" width="74" style="152" customWidth="1"/>
    <col min="2" max="2" width="16.83203125" style="255" customWidth="1"/>
    <col min="3" max="15" width="12.5" style="255" customWidth="1"/>
    <col min="16" max="16" width="16.83203125" style="255" customWidth="1"/>
    <col min="17" max="20" width="12" style="255" customWidth="1"/>
    <col min="21" max="16384" width="12" style="2" customWidth="1"/>
  </cols>
  <sheetData>
    <row r="1" spans="1:33" ht="16.5" customHeight="1">
      <c r="A1" s="309" t="s">
        <v>767</v>
      </c>
      <c r="B1" s="309"/>
      <c r="C1" s="309"/>
      <c r="D1" s="309"/>
      <c r="E1" s="309"/>
      <c r="F1" s="1"/>
      <c r="G1" s="1"/>
      <c r="H1" s="1"/>
      <c r="I1" s="1"/>
      <c r="J1" s="1"/>
      <c r="K1" s="1"/>
      <c r="L1" s="1"/>
      <c r="M1" s="1"/>
      <c r="N1" s="1"/>
      <c r="O1" s="1"/>
      <c r="P1" s="261" t="s">
        <v>726</v>
      </c>
      <c r="U1" s="255"/>
      <c r="V1" s="255"/>
      <c r="W1" s="255"/>
      <c r="X1" s="255"/>
      <c r="Y1" s="255"/>
      <c r="Z1" s="255"/>
      <c r="AG1" s="1"/>
    </row>
    <row r="2" spans="1:16" ht="16.5" customHeight="1">
      <c r="A2" s="182" t="s">
        <v>666</v>
      </c>
      <c r="B2" s="157"/>
      <c r="C2" s="157"/>
      <c r="D2" s="157"/>
      <c r="E2" s="157"/>
      <c r="F2" s="157"/>
      <c r="G2" s="157"/>
      <c r="H2" s="157"/>
      <c r="I2" s="157"/>
      <c r="J2" s="157"/>
      <c r="K2" s="157"/>
      <c r="L2" s="157"/>
      <c r="M2" s="157"/>
      <c r="N2" s="157"/>
      <c r="O2" s="157"/>
      <c r="P2" s="157"/>
    </row>
    <row r="3" spans="1:16" ht="16.5" customHeight="1">
      <c r="A3" s="116" t="s">
        <v>766</v>
      </c>
      <c r="B3" s="79"/>
      <c r="C3" s="79"/>
      <c r="D3" s="79"/>
      <c r="E3" s="79"/>
      <c r="F3" s="79"/>
      <c r="G3" s="79"/>
      <c r="H3" s="79"/>
      <c r="I3" s="79"/>
      <c r="J3" s="79"/>
      <c r="K3" s="79"/>
      <c r="L3" s="79"/>
      <c r="M3" s="79"/>
      <c r="N3" s="79"/>
      <c r="O3" s="79"/>
      <c r="P3" s="79"/>
    </row>
    <row r="4" spans="1:16" s="255" customFormat="1" ht="27.75" customHeight="1">
      <c r="A4" s="158"/>
      <c r="B4" s="4" t="s">
        <v>2</v>
      </c>
      <c r="C4" s="267" t="s">
        <v>3</v>
      </c>
      <c r="D4" s="267" t="s">
        <v>4</v>
      </c>
      <c r="E4" s="267" t="s">
        <v>5</v>
      </c>
      <c r="F4" s="267" t="s">
        <v>6</v>
      </c>
      <c r="G4" s="267" t="s">
        <v>7</v>
      </c>
      <c r="H4" s="267" t="s">
        <v>8</v>
      </c>
      <c r="I4" s="267" t="s">
        <v>9</v>
      </c>
      <c r="J4" s="267" t="s">
        <v>10</v>
      </c>
      <c r="K4" s="267" t="s">
        <v>11</v>
      </c>
      <c r="L4" s="267" t="s">
        <v>12</v>
      </c>
      <c r="M4" s="267" t="s">
        <v>13</v>
      </c>
      <c r="N4" s="267" t="s">
        <v>14</v>
      </c>
      <c r="O4" s="267" t="s">
        <v>15</v>
      </c>
      <c r="P4" s="4" t="s">
        <v>16</v>
      </c>
    </row>
    <row r="5" spans="1:16" ht="16.5" customHeight="1">
      <c r="A5" s="236" t="s">
        <v>667</v>
      </c>
      <c r="B5" s="6">
        <v>19126</v>
      </c>
      <c r="C5" s="7">
        <v>626</v>
      </c>
      <c r="D5" s="7">
        <v>1118</v>
      </c>
      <c r="E5" s="7">
        <v>1153</v>
      </c>
      <c r="F5" s="7">
        <v>2283</v>
      </c>
      <c r="G5" s="7">
        <v>4012</v>
      </c>
      <c r="H5" s="7">
        <v>730</v>
      </c>
      <c r="I5" s="7">
        <v>3865</v>
      </c>
      <c r="J5" s="7">
        <v>618</v>
      </c>
      <c r="K5" s="7">
        <v>532</v>
      </c>
      <c r="L5" s="7">
        <v>799</v>
      </c>
      <c r="M5" s="7">
        <v>1357</v>
      </c>
      <c r="N5" s="7">
        <v>1328</v>
      </c>
      <c r="O5" s="7">
        <v>705</v>
      </c>
      <c r="P5" s="6">
        <v>180716</v>
      </c>
    </row>
    <row r="6" spans="1:16" ht="16.5" customHeight="1">
      <c r="A6" s="201" t="s">
        <v>668</v>
      </c>
      <c r="B6" s="10">
        <v>3064</v>
      </c>
      <c r="C6" s="11">
        <v>105</v>
      </c>
      <c r="D6" s="11">
        <v>181</v>
      </c>
      <c r="E6" s="11">
        <v>236</v>
      </c>
      <c r="F6" s="11">
        <v>345</v>
      </c>
      <c r="G6" s="11">
        <v>557</v>
      </c>
      <c r="H6" s="11">
        <v>100</v>
      </c>
      <c r="I6" s="11">
        <v>490</v>
      </c>
      <c r="J6" s="11">
        <v>122</v>
      </c>
      <c r="K6" s="11">
        <v>99</v>
      </c>
      <c r="L6" s="11">
        <v>155</v>
      </c>
      <c r="M6" s="11">
        <v>231</v>
      </c>
      <c r="N6" s="11">
        <v>295</v>
      </c>
      <c r="O6" s="11">
        <v>148</v>
      </c>
      <c r="P6" s="10">
        <v>31399</v>
      </c>
    </row>
    <row r="7" spans="1:16" ht="16.5" customHeight="1">
      <c r="A7" s="201" t="s">
        <v>669</v>
      </c>
      <c r="B7" s="10">
        <v>1847</v>
      </c>
      <c r="C7" s="11">
        <v>34</v>
      </c>
      <c r="D7" s="11">
        <v>82</v>
      </c>
      <c r="E7" s="11">
        <v>150</v>
      </c>
      <c r="F7" s="11">
        <v>202</v>
      </c>
      <c r="G7" s="11">
        <v>440</v>
      </c>
      <c r="H7" s="11">
        <v>55</v>
      </c>
      <c r="I7" s="11">
        <v>407</v>
      </c>
      <c r="J7" s="11">
        <v>48</v>
      </c>
      <c r="K7" s="11">
        <v>57</v>
      </c>
      <c r="L7" s="11">
        <v>82</v>
      </c>
      <c r="M7" s="11">
        <v>99</v>
      </c>
      <c r="N7" s="11">
        <v>124</v>
      </c>
      <c r="O7" s="11">
        <v>67</v>
      </c>
      <c r="P7" s="10">
        <v>20292</v>
      </c>
    </row>
    <row r="8" spans="1:16" ht="16.5" customHeight="1">
      <c r="A8" s="201" t="s">
        <v>670</v>
      </c>
      <c r="B8" s="10">
        <v>349</v>
      </c>
      <c r="C8" s="11">
        <v>12</v>
      </c>
      <c r="D8" s="11">
        <v>30</v>
      </c>
      <c r="E8" s="11">
        <v>40</v>
      </c>
      <c r="F8" s="11">
        <v>31</v>
      </c>
      <c r="G8" s="11">
        <v>50</v>
      </c>
      <c r="H8" s="11">
        <v>6</v>
      </c>
      <c r="I8" s="11">
        <v>55</v>
      </c>
      <c r="J8" s="11">
        <v>25</v>
      </c>
      <c r="K8" s="11">
        <v>26</v>
      </c>
      <c r="L8" s="11">
        <v>20</v>
      </c>
      <c r="M8" s="11">
        <v>27</v>
      </c>
      <c r="N8" s="11">
        <v>19</v>
      </c>
      <c r="O8" s="11">
        <v>8</v>
      </c>
      <c r="P8" s="10">
        <v>3821</v>
      </c>
    </row>
    <row r="9" spans="1:16" ht="16.5" customHeight="1">
      <c r="A9" s="224" t="s">
        <v>671</v>
      </c>
      <c r="B9" s="10">
        <v>3806</v>
      </c>
      <c r="C9" s="11">
        <v>99</v>
      </c>
      <c r="D9" s="11">
        <v>242</v>
      </c>
      <c r="E9" s="11">
        <v>183</v>
      </c>
      <c r="F9" s="11">
        <v>483</v>
      </c>
      <c r="G9" s="11">
        <v>816</v>
      </c>
      <c r="H9" s="11">
        <v>152</v>
      </c>
      <c r="I9" s="11">
        <v>721</v>
      </c>
      <c r="J9" s="11">
        <v>97</v>
      </c>
      <c r="K9" s="11">
        <v>76</v>
      </c>
      <c r="L9" s="11">
        <v>157</v>
      </c>
      <c r="M9" s="11">
        <v>327</v>
      </c>
      <c r="N9" s="11">
        <v>297</v>
      </c>
      <c r="O9" s="11">
        <v>156</v>
      </c>
      <c r="P9" s="10">
        <v>35943</v>
      </c>
    </row>
    <row r="10" spans="1:16" ht="16.5" customHeight="1">
      <c r="A10" s="224" t="s">
        <v>672</v>
      </c>
      <c r="B10" s="10">
        <v>2562</v>
      </c>
      <c r="C10" s="11">
        <v>76</v>
      </c>
      <c r="D10" s="11">
        <v>115</v>
      </c>
      <c r="E10" s="11">
        <v>81</v>
      </c>
      <c r="F10" s="11">
        <v>328</v>
      </c>
      <c r="G10" s="11">
        <v>696</v>
      </c>
      <c r="H10" s="11">
        <v>72</v>
      </c>
      <c r="I10" s="11">
        <v>722</v>
      </c>
      <c r="J10" s="11">
        <v>51</v>
      </c>
      <c r="K10" s="11">
        <v>42</v>
      </c>
      <c r="L10" s="11">
        <v>71</v>
      </c>
      <c r="M10" s="11">
        <v>116</v>
      </c>
      <c r="N10" s="11">
        <v>138</v>
      </c>
      <c r="O10" s="11">
        <v>54</v>
      </c>
      <c r="P10" s="10">
        <v>21814</v>
      </c>
    </row>
    <row r="11" spans="1:16" ht="16.5" customHeight="1">
      <c r="A11" s="224" t="s">
        <v>673</v>
      </c>
      <c r="B11" s="10">
        <v>7498</v>
      </c>
      <c r="C11" s="11">
        <v>300</v>
      </c>
      <c r="D11" s="11">
        <v>468</v>
      </c>
      <c r="E11" s="11">
        <v>463</v>
      </c>
      <c r="F11" s="11">
        <v>894</v>
      </c>
      <c r="G11" s="11">
        <v>1453</v>
      </c>
      <c r="H11" s="11">
        <v>345</v>
      </c>
      <c r="I11" s="11">
        <v>1470</v>
      </c>
      <c r="J11" s="11">
        <v>275</v>
      </c>
      <c r="K11" s="11">
        <v>232</v>
      </c>
      <c r="L11" s="11">
        <v>314</v>
      </c>
      <c r="M11" s="11">
        <v>557</v>
      </c>
      <c r="N11" s="11">
        <v>455</v>
      </c>
      <c r="O11" s="11">
        <v>272</v>
      </c>
      <c r="P11" s="10">
        <v>67447</v>
      </c>
    </row>
    <row r="12" spans="1:16" ht="16.5" customHeight="1">
      <c r="A12" s="215" t="s">
        <v>674</v>
      </c>
      <c r="B12" s="51">
        <v>168068</v>
      </c>
      <c r="C12" s="12">
        <v>4474</v>
      </c>
      <c r="D12" s="12">
        <v>9321</v>
      </c>
      <c r="E12" s="12">
        <v>11719</v>
      </c>
      <c r="F12" s="12">
        <v>18448</v>
      </c>
      <c r="G12" s="12">
        <v>37165</v>
      </c>
      <c r="H12" s="12">
        <v>5291</v>
      </c>
      <c r="I12" s="12">
        <v>29369</v>
      </c>
      <c r="J12" s="12">
        <v>5785</v>
      </c>
      <c r="K12" s="12">
        <v>6422</v>
      </c>
      <c r="L12" s="12">
        <v>7926</v>
      </c>
      <c r="M12" s="12">
        <v>12627</v>
      </c>
      <c r="N12" s="12">
        <v>12661</v>
      </c>
      <c r="O12" s="12">
        <v>6860</v>
      </c>
      <c r="P12" s="51">
        <v>1805752</v>
      </c>
    </row>
    <row r="13" spans="1:16" ht="16.5" customHeight="1">
      <c r="A13" s="201" t="s">
        <v>668</v>
      </c>
      <c r="B13" s="51">
        <v>92773</v>
      </c>
      <c r="C13" s="12">
        <v>2807</v>
      </c>
      <c r="D13" s="12">
        <v>4911</v>
      </c>
      <c r="E13" s="12">
        <v>6605</v>
      </c>
      <c r="F13" s="12">
        <v>10775</v>
      </c>
      <c r="G13" s="12">
        <v>18162</v>
      </c>
      <c r="H13" s="12">
        <v>2814</v>
      </c>
      <c r="I13" s="12">
        <v>15345</v>
      </c>
      <c r="J13" s="12">
        <v>3080</v>
      </c>
      <c r="K13" s="12">
        <v>3824</v>
      </c>
      <c r="L13" s="12">
        <v>5283</v>
      </c>
      <c r="M13" s="12">
        <v>6302</v>
      </c>
      <c r="N13" s="12">
        <v>8503</v>
      </c>
      <c r="O13" s="12">
        <v>4362</v>
      </c>
      <c r="P13" s="51">
        <v>892176</v>
      </c>
    </row>
    <row r="14" spans="1:16" ht="16.5" customHeight="1">
      <c r="A14" s="201" t="s">
        <v>669</v>
      </c>
      <c r="B14" s="51">
        <v>23551</v>
      </c>
      <c r="C14" s="12">
        <v>273</v>
      </c>
      <c r="D14" s="12">
        <v>1097</v>
      </c>
      <c r="E14" s="12">
        <v>1766</v>
      </c>
      <c r="F14" s="12">
        <v>2993</v>
      </c>
      <c r="G14" s="12">
        <v>6406</v>
      </c>
      <c r="H14" s="12">
        <v>665</v>
      </c>
      <c r="I14" s="12">
        <v>4535</v>
      </c>
      <c r="J14" s="12">
        <v>468</v>
      </c>
      <c r="K14" s="12">
        <v>834</v>
      </c>
      <c r="L14" s="12">
        <v>772</v>
      </c>
      <c r="M14" s="12">
        <v>1279</v>
      </c>
      <c r="N14" s="12">
        <v>1602</v>
      </c>
      <c r="O14" s="12">
        <v>861</v>
      </c>
      <c r="P14" s="51">
        <v>334886</v>
      </c>
    </row>
    <row r="15" spans="1:16" ht="16.5" customHeight="1">
      <c r="A15" s="201" t="s">
        <v>670</v>
      </c>
      <c r="B15" s="51">
        <v>10291</v>
      </c>
      <c r="C15" s="12">
        <v>175</v>
      </c>
      <c r="D15" s="12">
        <v>982</v>
      </c>
      <c r="E15" s="12">
        <v>1380</v>
      </c>
      <c r="F15" s="12">
        <v>577</v>
      </c>
      <c r="G15" s="12">
        <v>2009</v>
      </c>
      <c r="H15" s="12">
        <v>127</v>
      </c>
      <c r="I15" s="12">
        <v>1500</v>
      </c>
      <c r="J15" s="12">
        <v>948</v>
      </c>
      <c r="K15" s="12">
        <v>585</v>
      </c>
      <c r="L15" s="12">
        <v>300</v>
      </c>
      <c r="M15" s="12">
        <v>1291</v>
      </c>
      <c r="N15" s="12">
        <v>240</v>
      </c>
      <c r="O15" s="12">
        <v>177</v>
      </c>
      <c r="P15" s="51">
        <v>130216</v>
      </c>
    </row>
    <row r="16" spans="1:16" ht="16.5" customHeight="1">
      <c r="A16" s="224" t="s">
        <v>671</v>
      </c>
      <c r="B16" s="51">
        <v>8219</v>
      </c>
      <c r="C16" s="12">
        <v>205</v>
      </c>
      <c r="D16" s="12">
        <v>407</v>
      </c>
      <c r="E16" s="12" t="s">
        <v>675</v>
      </c>
      <c r="F16" s="12">
        <v>750</v>
      </c>
      <c r="G16" s="12">
        <v>3528</v>
      </c>
      <c r="H16" s="12">
        <v>109</v>
      </c>
      <c r="I16" s="12">
        <v>1591</v>
      </c>
      <c r="J16" s="12">
        <v>130</v>
      </c>
      <c r="K16" s="12">
        <v>96</v>
      </c>
      <c r="L16" s="12" t="s">
        <v>675</v>
      </c>
      <c r="M16" s="12">
        <v>585</v>
      </c>
      <c r="N16" s="12">
        <v>538</v>
      </c>
      <c r="O16" s="12">
        <v>280</v>
      </c>
      <c r="P16" s="51">
        <v>80494</v>
      </c>
    </row>
    <row r="17" spans="1:16" ht="16.5" customHeight="1">
      <c r="A17" s="224" t="s">
        <v>672</v>
      </c>
      <c r="B17" s="51">
        <v>2806</v>
      </c>
      <c r="C17" s="12">
        <v>80</v>
      </c>
      <c r="D17" s="12">
        <v>93</v>
      </c>
      <c r="E17" s="12" t="s">
        <v>675</v>
      </c>
      <c r="F17" s="12">
        <v>325</v>
      </c>
      <c r="G17" s="12">
        <v>896</v>
      </c>
      <c r="H17" s="12">
        <v>84</v>
      </c>
      <c r="I17" s="12">
        <v>929</v>
      </c>
      <c r="J17" s="12">
        <v>80</v>
      </c>
      <c r="K17" s="12">
        <v>33</v>
      </c>
      <c r="L17" s="12" t="s">
        <v>675</v>
      </c>
      <c r="M17" s="12">
        <v>94</v>
      </c>
      <c r="N17" s="12">
        <v>146</v>
      </c>
      <c r="O17" s="12">
        <v>46</v>
      </c>
      <c r="P17" s="51">
        <v>29450</v>
      </c>
    </row>
    <row r="18" spans="1:16" ht="16.5" customHeight="1">
      <c r="A18" s="224" t="s">
        <v>673</v>
      </c>
      <c r="B18" s="51">
        <v>30428</v>
      </c>
      <c r="C18" s="12">
        <v>934</v>
      </c>
      <c r="D18" s="12">
        <v>1831</v>
      </c>
      <c r="E18" s="12">
        <v>1968</v>
      </c>
      <c r="F18" s="12">
        <v>3028</v>
      </c>
      <c r="G18" s="12">
        <v>6164</v>
      </c>
      <c r="H18" s="12">
        <v>1492</v>
      </c>
      <c r="I18" s="12">
        <v>5469</v>
      </c>
      <c r="J18" s="12">
        <v>1079</v>
      </c>
      <c r="K18" s="12">
        <v>1050</v>
      </c>
      <c r="L18" s="12">
        <v>1571</v>
      </c>
      <c r="M18" s="12">
        <v>3076</v>
      </c>
      <c r="N18" s="12">
        <v>1632</v>
      </c>
      <c r="O18" s="12">
        <v>1134</v>
      </c>
      <c r="P18" s="51">
        <v>338530</v>
      </c>
    </row>
    <row r="19" spans="1:16" ht="16.5" customHeight="1">
      <c r="A19" s="213" t="s">
        <v>676</v>
      </c>
      <c r="B19" s="67">
        <v>8.834607595392658</v>
      </c>
      <c r="C19" s="68">
        <v>10.413877733154841</v>
      </c>
      <c r="D19" s="68">
        <v>9.5211128021803</v>
      </c>
      <c r="E19" s="68">
        <v>13.4694095931088</v>
      </c>
      <c r="F19" s="68">
        <v>8.977509512592862</v>
      </c>
      <c r="G19" s="68">
        <v>6.471782735095177</v>
      </c>
      <c r="H19" s="68">
        <v>9.846695581225577</v>
      </c>
      <c r="I19" s="68">
        <v>7.7511209842573106</v>
      </c>
      <c r="J19" s="68">
        <v>11.069156946036456</v>
      </c>
      <c r="K19" s="68">
        <v>24.481309044885414</v>
      </c>
      <c r="L19" s="68">
        <v>10.797652824348724</v>
      </c>
      <c r="M19" s="68">
        <v>9.560925592832998</v>
      </c>
      <c r="N19" s="68">
        <v>11.327750152665097</v>
      </c>
      <c r="O19" s="68">
        <v>9.869831928582116</v>
      </c>
      <c r="P19" s="67">
        <v>7.6</v>
      </c>
    </row>
    <row r="20" spans="1:16" ht="26.25" customHeight="1">
      <c r="A20" s="82" t="s">
        <v>677</v>
      </c>
      <c r="B20" s="51"/>
      <c r="C20" s="12"/>
      <c r="D20" s="12"/>
      <c r="E20" s="12"/>
      <c r="F20" s="12"/>
      <c r="G20" s="12"/>
      <c r="H20" s="12"/>
      <c r="I20" s="12"/>
      <c r="J20" s="12"/>
      <c r="K20" s="12"/>
      <c r="L20" s="12"/>
      <c r="M20" s="12"/>
      <c r="N20" s="12"/>
      <c r="O20" s="12"/>
      <c r="P20" s="51"/>
    </row>
    <row r="21" spans="1:16" ht="30" customHeight="1">
      <c r="A21" s="130" t="s">
        <v>678</v>
      </c>
      <c r="B21" s="51">
        <v>10012</v>
      </c>
      <c r="C21" s="12">
        <v>135</v>
      </c>
      <c r="D21" s="12">
        <v>448</v>
      </c>
      <c r="E21" s="12">
        <v>325</v>
      </c>
      <c r="F21" s="12">
        <v>963</v>
      </c>
      <c r="G21" s="12">
        <v>2886</v>
      </c>
      <c r="H21" s="12">
        <v>152</v>
      </c>
      <c r="I21" s="12">
        <v>2600</v>
      </c>
      <c r="J21" s="12">
        <v>126</v>
      </c>
      <c r="K21" s="12">
        <v>131</v>
      </c>
      <c r="L21" s="12">
        <v>395</v>
      </c>
      <c r="M21" s="12">
        <v>801</v>
      </c>
      <c r="N21" s="12">
        <v>656</v>
      </c>
      <c r="O21" s="12">
        <v>394</v>
      </c>
      <c r="P21" s="51">
        <v>125980</v>
      </c>
    </row>
    <row r="22" spans="1:16" ht="16.5" customHeight="1">
      <c r="A22" s="201" t="s">
        <v>679</v>
      </c>
      <c r="B22" s="51">
        <v>1062</v>
      </c>
      <c r="C22" s="12">
        <v>11</v>
      </c>
      <c r="D22" s="12">
        <v>50</v>
      </c>
      <c r="E22" s="12">
        <v>28</v>
      </c>
      <c r="F22" s="12">
        <v>251</v>
      </c>
      <c r="G22" s="12">
        <v>278</v>
      </c>
      <c r="H22" s="12">
        <v>42</v>
      </c>
      <c r="I22" s="12">
        <v>197</v>
      </c>
      <c r="J22" s="12">
        <v>7</v>
      </c>
      <c r="K22" s="12">
        <v>3</v>
      </c>
      <c r="L22" s="12">
        <v>33</v>
      </c>
      <c r="M22" s="12">
        <v>95</v>
      </c>
      <c r="N22" s="12">
        <v>38</v>
      </c>
      <c r="O22" s="12">
        <v>29</v>
      </c>
      <c r="P22" s="51">
        <v>18051</v>
      </c>
    </row>
    <row r="23" spans="1:16" ht="16.5" customHeight="1">
      <c r="A23" s="201" t="s">
        <v>680</v>
      </c>
      <c r="B23" s="51">
        <v>6895</v>
      </c>
      <c r="C23" s="12">
        <v>91</v>
      </c>
      <c r="D23" s="12">
        <v>279</v>
      </c>
      <c r="E23" s="12">
        <v>235</v>
      </c>
      <c r="F23" s="12">
        <v>585</v>
      </c>
      <c r="G23" s="12">
        <v>2001</v>
      </c>
      <c r="H23" s="12">
        <v>87</v>
      </c>
      <c r="I23" s="12">
        <v>1827</v>
      </c>
      <c r="J23" s="12">
        <v>74</v>
      </c>
      <c r="K23" s="12">
        <v>108</v>
      </c>
      <c r="L23" s="12">
        <v>270</v>
      </c>
      <c r="M23" s="12">
        <v>517</v>
      </c>
      <c r="N23" s="12">
        <v>531</v>
      </c>
      <c r="O23" s="12">
        <v>290</v>
      </c>
      <c r="P23" s="51">
        <v>80466</v>
      </c>
    </row>
    <row r="24" spans="1:16" ht="16.5" customHeight="1">
      <c r="A24" s="201" t="s">
        <v>681</v>
      </c>
      <c r="B24" s="51">
        <v>932</v>
      </c>
      <c r="C24" s="12">
        <v>18</v>
      </c>
      <c r="D24" s="12">
        <v>39</v>
      </c>
      <c r="E24" s="12">
        <v>21</v>
      </c>
      <c r="F24" s="12">
        <v>71</v>
      </c>
      <c r="G24" s="12">
        <v>333</v>
      </c>
      <c r="H24" s="12">
        <v>15</v>
      </c>
      <c r="I24" s="12">
        <v>251</v>
      </c>
      <c r="J24" s="12">
        <v>13</v>
      </c>
      <c r="K24" s="12">
        <v>3</v>
      </c>
      <c r="L24" s="12">
        <v>20</v>
      </c>
      <c r="M24" s="12">
        <v>69</v>
      </c>
      <c r="N24" s="12">
        <v>38</v>
      </c>
      <c r="O24" s="12">
        <v>41</v>
      </c>
      <c r="P24" s="51">
        <v>8792</v>
      </c>
    </row>
    <row r="25" spans="1:16" ht="16.5" customHeight="1">
      <c r="A25" s="201" t="s">
        <v>682</v>
      </c>
      <c r="B25" s="51">
        <v>574</v>
      </c>
      <c r="C25" s="12">
        <v>4</v>
      </c>
      <c r="D25" s="12">
        <v>58</v>
      </c>
      <c r="E25" s="12">
        <v>4</v>
      </c>
      <c r="F25" s="12">
        <v>27</v>
      </c>
      <c r="G25" s="12">
        <v>99</v>
      </c>
      <c r="H25" s="12">
        <v>3</v>
      </c>
      <c r="I25" s="12">
        <v>186</v>
      </c>
      <c r="J25" s="12">
        <v>25</v>
      </c>
      <c r="K25" s="12">
        <v>12</v>
      </c>
      <c r="L25" s="12">
        <v>45</v>
      </c>
      <c r="M25" s="12">
        <v>84</v>
      </c>
      <c r="N25" s="12">
        <v>24</v>
      </c>
      <c r="O25" s="12">
        <v>3</v>
      </c>
      <c r="P25" s="51">
        <v>10326</v>
      </c>
    </row>
    <row r="26" spans="1:16" ht="16.5" customHeight="1">
      <c r="A26" s="201" t="s">
        <v>683</v>
      </c>
      <c r="B26" s="51">
        <v>549</v>
      </c>
      <c r="C26" s="12">
        <v>11</v>
      </c>
      <c r="D26" s="12">
        <v>22</v>
      </c>
      <c r="E26" s="12">
        <v>37</v>
      </c>
      <c r="F26" s="12">
        <v>29</v>
      </c>
      <c r="G26" s="12">
        <v>175</v>
      </c>
      <c r="H26" s="12">
        <v>5</v>
      </c>
      <c r="I26" s="12">
        <v>139</v>
      </c>
      <c r="J26" s="12">
        <v>7</v>
      </c>
      <c r="K26" s="12">
        <v>5</v>
      </c>
      <c r="L26" s="12">
        <v>27</v>
      </c>
      <c r="M26" s="12">
        <v>36</v>
      </c>
      <c r="N26" s="12">
        <v>25</v>
      </c>
      <c r="O26" s="12">
        <v>31</v>
      </c>
      <c r="P26" s="51">
        <v>8345</v>
      </c>
    </row>
    <row r="27" spans="1:16" ht="27.75" customHeight="1">
      <c r="A27" s="130" t="s">
        <v>684</v>
      </c>
      <c r="B27" s="51">
        <v>6714</v>
      </c>
      <c r="C27" s="12">
        <v>218</v>
      </c>
      <c r="D27" s="12">
        <v>381</v>
      </c>
      <c r="E27" s="12">
        <v>170</v>
      </c>
      <c r="F27" s="12">
        <v>584</v>
      </c>
      <c r="G27" s="12">
        <v>1314</v>
      </c>
      <c r="H27" s="12">
        <v>83</v>
      </c>
      <c r="I27" s="12">
        <v>1330</v>
      </c>
      <c r="J27" s="12">
        <v>82</v>
      </c>
      <c r="K27" s="12">
        <v>37</v>
      </c>
      <c r="L27" s="12">
        <v>960</v>
      </c>
      <c r="M27" s="12">
        <v>1158</v>
      </c>
      <c r="N27" s="12">
        <v>224</v>
      </c>
      <c r="O27" s="12">
        <v>173</v>
      </c>
      <c r="P27" s="51">
        <v>81560</v>
      </c>
    </row>
    <row r="28" spans="1:16" ht="16.5" customHeight="1">
      <c r="A28" s="201" t="s">
        <v>685</v>
      </c>
      <c r="B28" s="51">
        <v>461</v>
      </c>
      <c r="C28" s="12">
        <v>0</v>
      </c>
      <c r="D28" s="12">
        <v>0</v>
      </c>
      <c r="E28" s="12">
        <v>1</v>
      </c>
      <c r="F28" s="12">
        <v>4</v>
      </c>
      <c r="G28" s="12">
        <v>58</v>
      </c>
      <c r="H28" s="12">
        <v>0</v>
      </c>
      <c r="I28" s="12">
        <v>153</v>
      </c>
      <c r="J28" s="12">
        <v>0</v>
      </c>
      <c r="K28" s="12">
        <v>0</v>
      </c>
      <c r="L28" s="12">
        <v>0</v>
      </c>
      <c r="M28" s="12">
        <v>245</v>
      </c>
      <c r="N28" s="12">
        <v>0</v>
      </c>
      <c r="O28" s="12">
        <v>0</v>
      </c>
      <c r="P28" s="51">
        <v>8398</v>
      </c>
    </row>
    <row r="29" spans="1:16" ht="16.5" customHeight="1">
      <c r="A29" s="201" t="s">
        <v>686</v>
      </c>
      <c r="B29" s="51">
        <v>20</v>
      </c>
      <c r="C29" s="12">
        <v>0</v>
      </c>
      <c r="D29" s="12">
        <v>0</v>
      </c>
      <c r="E29" s="12">
        <v>0</v>
      </c>
      <c r="F29" s="12">
        <v>0</v>
      </c>
      <c r="G29" s="12">
        <v>7</v>
      </c>
      <c r="H29" s="12">
        <v>0</v>
      </c>
      <c r="I29" s="12">
        <v>8</v>
      </c>
      <c r="J29" s="12">
        <v>0</v>
      </c>
      <c r="K29" s="12">
        <v>0</v>
      </c>
      <c r="L29" s="12">
        <v>1</v>
      </c>
      <c r="M29" s="12">
        <v>4</v>
      </c>
      <c r="N29" s="12">
        <v>0</v>
      </c>
      <c r="O29" s="12">
        <v>0</v>
      </c>
      <c r="P29" s="51">
        <v>1899</v>
      </c>
    </row>
    <row r="30" spans="1:16" ht="16.5" customHeight="1">
      <c r="A30" s="201" t="s">
        <v>687</v>
      </c>
      <c r="B30" s="51">
        <v>109</v>
      </c>
      <c r="C30" s="12">
        <v>0</v>
      </c>
      <c r="D30" s="12">
        <v>10</v>
      </c>
      <c r="E30" s="12">
        <v>0</v>
      </c>
      <c r="F30" s="12">
        <v>29</v>
      </c>
      <c r="G30" s="12">
        <v>15</v>
      </c>
      <c r="H30" s="12">
        <v>15</v>
      </c>
      <c r="I30" s="12">
        <v>6</v>
      </c>
      <c r="J30" s="12">
        <v>10</v>
      </c>
      <c r="K30" s="12">
        <v>0</v>
      </c>
      <c r="L30" s="12">
        <v>0</v>
      </c>
      <c r="M30" s="12">
        <v>12</v>
      </c>
      <c r="N30" s="12">
        <v>1</v>
      </c>
      <c r="O30" s="12">
        <v>11</v>
      </c>
      <c r="P30" s="51">
        <v>4561</v>
      </c>
    </row>
    <row r="31" spans="1:16" ht="16.5" customHeight="1">
      <c r="A31" s="201" t="s">
        <v>688</v>
      </c>
      <c r="B31" s="51">
        <v>4741</v>
      </c>
      <c r="C31" s="12">
        <v>114</v>
      </c>
      <c r="D31" s="12">
        <v>276</v>
      </c>
      <c r="E31" s="12">
        <v>165</v>
      </c>
      <c r="F31" s="12">
        <v>535</v>
      </c>
      <c r="G31" s="12">
        <v>1189</v>
      </c>
      <c r="H31" s="12">
        <v>68</v>
      </c>
      <c r="I31" s="12">
        <v>1089</v>
      </c>
      <c r="J31" s="12">
        <v>62</v>
      </c>
      <c r="K31" s="12">
        <v>33</v>
      </c>
      <c r="L31" s="12">
        <v>315</v>
      </c>
      <c r="M31" s="12">
        <v>518</v>
      </c>
      <c r="N31" s="12">
        <v>219</v>
      </c>
      <c r="O31" s="12">
        <v>158</v>
      </c>
      <c r="P31" s="51">
        <v>51195</v>
      </c>
    </row>
    <row r="32" spans="1:16" ht="16.5" customHeight="1">
      <c r="A32" s="201" t="s">
        <v>689</v>
      </c>
      <c r="B32" s="51">
        <v>1022</v>
      </c>
      <c r="C32" s="12">
        <v>80</v>
      </c>
      <c r="D32" s="12">
        <v>0</v>
      </c>
      <c r="E32" s="12">
        <v>0</v>
      </c>
      <c r="F32" s="12">
        <v>0</v>
      </c>
      <c r="G32" s="12">
        <v>14</v>
      </c>
      <c r="H32" s="12">
        <v>0</v>
      </c>
      <c r="I32" s="12">
        <v>0</v>
      </c>
      <c r="J32" s="12">
        <v>2</v>
      </c>
      <c r="K32" s="12">
        <v>0</v>
      </c>
      <c r="L32" s="12">
        <v>561</v>
      </c>
      <c r="M32" s="12">
        <v>365</v>
      </c>
      <c r="N32" s="12">
        <v>0</v>
      </c>
      <c r="O32" s="12">
        <v>0</v>
      </c>
      <c r="P32" s="51">
        <v>12881</v>
      </c>
    </row>
    <row r="33" spans="1:16" ht="16.5" customHeight="1">
      <c r="A33" s="222" t="s">
        <v>690</v>
      </c>
      <c r="B33" s="53">
        <v>361</v>
      </c>
      <c r="C33" s="52">
        <v>24</v>
      </c>
      <c r="D33" s="52">
        <v>95</v>
      </c>
      <c r="E33" s="52">
        <v>4</v>
      </c>
      <c r="F33" s="52">
        <v>16</v>
      </c>
      <c r="G33" s="52">
        <v>31</v>
      </c>
      <c r="H33" s="52">
        <v>0</v>
      </c>
      <c r="I33" s="52">
        <v>74</v>
      </c>
      <c r="J33" s="52">
        <v>8</v>
      </c>
      <c r="K33" s="52">
        <v>4</v>
      </c>
      <c r="L33" s="52">
        <v>83</v>
      </c>
      <c r="M33" s="52">
        <v>14</v>
      </c>
      <c r="N33" s="52">
        <v>4</v>
      </c>
      <c r="O33" s="52">
        <v>4</v>
      </c>
      <c r="P33" s="53">
        <v>2626</v>
      </c>
    </row>
    <row r="34" spans="1:16" ht="14.25" customHeight="1">
      <c r="A34" s="290" t="s">
        <v>691</v>
      </c>
      <c r="B34" s="290"/>
      <c r="C34" s="290"/>
      <c r="D34" s="79"/>
      <c r="E34" s="79"/>
      <c r="F34" s="79"/>
      <c r="G34" s="79"/>
      <c r="H34" s="79"/>
      <c r="I34" s="79"/>
      <c r="J34" s="79"/>
      <c r="K34" s="79"/>
      <c r="L34" s="79"/>
      <c r="M34" s="79"/>
      <c r="N34" s="79"/>
      <c r="O34" s="79"/>
      <c r="P34" s="79"/>
    </row>
    <row r="35" spans="1:16" ht="15" customHeight="1">
      <c r="A35" s="153" t="s">
        <v>692</v>
      </c>
      <c r="B35" s="153"/>
      <c r="C35" s="153"/>
      <c r="D35" s="291"/>
      <c r="E35" s="291"/>
      <c r="F35" s="291"/>
      <c r="G35" s="291"/>
      <c r="H35" s="291"/>
      <c r="I35" s="291"/>
      <c r="J35" s="291"/>
      <c r="K35" s="291"/>
      <c r="L35" s="291"/>
      <c r="M35" s="291"/>
      <c r="N35" s="291"/>
      <c r="O35" s="291"/>
      <c r="P35" s="291"/>
    </row>
    <row r="36" spans="1:16" ht="16.5" customHeight="1">
      <c r="A36" s="153" t="s">
        <v>693</v>
      </c>
      <c r="B36" s="153"/>
      <c r="C36" s="153"/>
      <c r="D36" s="291"/>
      <c r="E36" s="291"/>
      <c r="F36" s="291"/>
      <c r="G36" s="291"/>
      <c r="H36" s="291"/>
      <c r="I36" s="291"/>
      <c r="J36" s="291"/>
      <c r="K36" s="291"/>
      <c r="L36" s="291"/>
      <c r="M36" s="291"/>
      <c r="N36" s="291"/>
      <c r="O36" s="291"/>
      <c r="P36" s="291"/>
    </row>
    <row r="37" spans="1:16" ht="16.5" customHeight="1">
      <c r="A37" s="153" t="s">
        <v>694</v>
      </c>
      <c r="B37" s="153"/>
      <c r="C37" s="153"/>
      <c r="D37" s="46"/>
      <c r="E37" s="46"/>
      <c r="F37" s="46"/>
      <c r="G37" s="46"/>
      <c r="H37" s="46"/>
      <c r="I37" s="46"/>
      <c r="J37" s="46"/>
      <c r="K37" s="46"/>
      <c r="L37" s="46"/>
      <c r="M37" s="46"/>
      <c r="N37" s="46"/>
      <c r="O37" s="46"/>
      <c r="P37" s="46"/>
    </row>
    <row r="38" spans="1:16" ht="45.75" customHeight="1">
      <c r="A38" s="294" t="s">
        <v>772</v>
      </c>
      <c r="B38" s="294"/>
      <c r="C38" s="294"/>
      <c r="D38" s="294"/>
      <c r="E38" s="294"/>
      <c r="F38" s="294"/>
      <c r="G38" s="294"/>
      <c r="H38" s="294"/>
      <c r="I38" s="294"/>
      <c r="J38" s="294"/>
      <c r="K38" s="294"/>
      <c r="L38" s="294"/>
      <c r="M38" s="46"/>
      <c r="N38" s="46"/>
      <c r="O38" s="46"/>
      <c r="P38" s="46"/>
    </row>
  </sheetData>
  <sheetProtection/>
  <mergeCells count="2">
    <mergeCell ref="A1:E1"/>
    <mergeCell ref="A38:L38"/>
  </mergeCells>
  <hyperlinks>
    <hyperlink ref="P1"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5"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worksheet>
</file>

<file path=xl/worksheets/sheet2.xml><?xml version="1.0" encoding="utf-8"?>
<worksheet xmlns="http://schemas.openxmlformats.org/spreadsheetml/2006/main" xmlns:r="http://schemas.openxmlformats.org/officeDocument/2006/relationships">
  <dimension ref="A1:P110"/>
  <sheetViews>
    <sheetView zoomScalePageLayoutView="0" workbookViewId="0" topLeftCell="A1">
      <selection activeCell="P1" sqref="P1"/>
    </sheetView>
  </sheetViews>
  <sheetFormatPr defaultColWidth="12" defaultRowHeight="16.5" customHeight="1"/>
  <cols>
    <col min="1" max="1" width="74" style="152" customWidth="1"/>
    <col min="2" max="2" width="16.83203125" style="2" customWidth="1"/>
    <col min="3" max="6" width="12.5" style="2" customWidth="1"/>
    <col min="7" max="7" width="12.5" style="255" customWidth="1"/>
    <col min="8" max="11" width="12.5" style="2" customWidth="1"/>
    <col min="12" max="13" width="12.5" style="255" customWidth="1"/>
    <col min="14" max="14" width="12.5" style="2" customWidth="1"/>
    <col min="15" max="15" width="12.5" style="255" customWidth="1"/>
    <col min="16" max="16" width="16.83203125" style="2" customWidth="1"/>
    <col min="17" max="16384" width="12" style="2" customWidth="1"/>
  </cols>
  <sheetData>
    <row r="1" spans="1:16" ht="21.75" customHeight="1">
      <c r="A1" s="260" t="s">
        <v>0</v>
      </c>
      <c r="G1" s="2"/>
      <c r="L1" s="2"/>
      <c r="M1" s="2"/>
      <c r="O1" s="2"/>
      <c r="P1" s="261" t="s">
        <v>726</v>
      </c>
    </row>
    <row r="2" spans="1:15" ht="19.5" customHeight="1">
      <c r="A2" s="256" t="s">
        <v>1</v>
      </c>
      <c r="G2" s="2"/>
      <c r="L2" s="2"/>
      <c r="M2" s="2"/>
      <c r="O2" s="2"/>
    </row>
    <row r="3" spans="1:16" ht="25.5" customHeight="1">
      <c r="A3" s="158"/>
      <c r="B3" s="4" t="s">
        <v>2</v>
      </c>
      <c r="C3" s="267" t="s">
        <v>3</v>
      </c>
      <c r="D3" s="267" t="s">
        <v>4</v>
      </c>
      <c r="E3" s="267" t="s">
        <v>5</v>
      </c>
      <c r="F3" s="267" t="s">
        <v>6</v>
      </c>
      <c r="G3" s="267" t="s">
        <v>7</v>
      </c>
      <c r="H3" s="267" t="s">
        <v>8</v>
      </c>
      <c r="I3" s="267" t="s">
        <v>9</v>
      </c>
      <c r="J3" s="267" t="s">
        <v>10</v>
      </c>
      <c r="K3" s="267" t="s">
        <v>11</v>
      </c>
      <c r="L3" s="267" t="s">
        <v>12</v>
      </c>
      <c r="M3" s="267" t="s">
        <v>13</v>
      </c>
      <c r="N3" s="267" t="s">
        <v>14</v>
      </c>
      <c r="O3" s="267" t="s">
        <v>15</v>
      </c>
      <c r="P3" s="4" t="s">
        <v>16</v>
      </c>
    </row>
    <row r="4" spans="1:16" ht="16.5" customHeight="1">
      <c r="A4" s="159" t="s">
        <v>17</v>
      </c>
      <c r="B4" s="6">
        <f>SUM(C4:O4)</f>
        <v>72724</v>
      </c>
      <c r="C4" s="7">
        <v>4890</v>
      </c>
      <c r="D4" s="7">
        <v>6139</v>
      </c>
      <c r="E4" s="7">
        <v>8735</v>
      </c>
      <c r="F4" s="7">
        <v>5853</v>
      </c>
      <c r="G4" s="8">
        <v>6309</v>
      </c>
      <c r="H4" s="7">
        <v>6257</v>
      </c>
      <c r="I4" s="7">
        <v>6101</v>
      </c>
      <c r="J4" s="7">
        <v>5217</v>
      </c>
      <c r="K4" s="7">
        <v>5167</v>
      </c>
      <c r="L4" s="7">
        <v>4464</v>
      </c>
      <c r="M4" s="7">
        <v>4116</v>
      </c>
      <c r="N4" s="7">
        <v>5758</v>
      </c>
      <c r="O4" s="7">
        <v>3718</v>
      </c>
      <c r="P4" s="6">
        <v>543962.8300000001</v>
      </c>
    </row>
    <row r="5" spans="1:16" ht="16.5" customHeight="1">
      <c r="A5" s="160" t="s">
        <v>18</v>
      </c>
      <c r="B5" s="10">
        <f>SUM(C5:O5)</f>
        <v>5808435</v>
      </c>
      <c r="C5" s="11">
        <v>153067</v>
      </c>
      <c r="D5" s="11">
        <v>368025</v>
      </c>
      <c r="E5" s="11">
        <v>278697</v>
      </c>
      <c r="F5" s="11">
        <v>742006</v>
      </c>
      <c r="G5" s="11">
        <v>1348183</v>
      </c>
      <c r="H5" s="11">
        <v>190664</v>
      </c>
      <c r="I5" s="11">
        <v>1132481</v>
      </c>
      <c r="J5" s="11">
        <v>173347</v>
      </c>
      <c r="K5" s="11">
        <v>76422</v>
      </c>
      <c r="L5" s="11">
        <v>227829</v>
      </c>
      <c r="M5" s="11">
        <v>474369</v>
      </c>
      <c r="N5" s="11">
        <v>386448</v>
      </c>
      <c r="O5" s="11">
        <v>256897</v>
      </c>
      <c r="P5" s="10">
        <v>64468792</v>
      </c>
    </row>
    <row r="6" spans="1:16" ht="16.5" customHeight="1">
      <c r="A6" s="161" t="s">
        <v>19</v>
      </c>
      <c r="B6" s="10">
        <f>SUM(C6:O6)</f>
        <v>5892817</v>
      </c>
      <c r="C6" s="11">
        <v>152340</v>
      </c>
      <c r="D6" s="11">
        <v>368011</v>
      </c>
      <c r="E6" s="11">
        <v>277900</v>
      </c>
      <c r="F6" s="11">
        <v>745756</v>
      </c>
      <c r="G6" s="11">
        <v>1390496</v>
      </c>
      <c r="H6" s="11">
        <v>189326</v>
      </c>
      <c r="I6" s="11">
        <v>1165412</v>
      </c>
      <c r="J6" s="11">
        <v>171770</v>
      </c>
      <c r="K6" s="11">
        <v>75700</v>
      </c>
      <c r="L6" s="11">
        <v>225219</v>
      </c>
      <c r="M6" s="11">
        <v>481691</v>
      </c>
      <c r="N6" s="11">
        <v>387638</v>
      </c>
      <c r="O6" s="11">
        <v>261558</v>
      </c>
      <c r="P6" s="10">
        <v>64812052</v>
      </c>
    </row>
    <row r="7" spans="1:16" ht="16.5" customHeight="1">
      <c r="A7" s="161" t="s">
        <v>20</v>
      </c>
      <c r="B7" s="10">
        <f>SUM(C7:O7)</f>
        <v>332499</v>
      </c>
      <c r="C7" s="11">
        <v>7588</v>
      </c>
      <c r="D7" s="11">
        <v>21431</v>
      </c>
      <c r="E7" s="11">
        <v>9176</v>
      </c>
      <c r="F7" s="11">
        <v>41765</v>
      </c>
      <c r="G7" s="11">
        <v>87063</v>
      </c>
      <c r="H7" s="11">
        <v>9456</v>
      </c>
      <c r="I7" s="11">
        <v>76127</v>
      </c>
      <c r="J7" s="11">
        <v>8245</v>
      </c>
      <c r="K7" s="11">
        <v>2921</v>
      </c>
      <c r="L7" s="11">
        <v>9002</v>
      </c>
      <c r="M7" s="11">
        <v>29615</v>
      </c>
      <c r="N7" s="11">
        <v>14466</v>
      </c>
      <c r="O7" s="11">
        <v>15644</v>
      </c>
      <c r="P7" s="10">
        <v>4310934</v>
      </c>
    </row>
    <row r="8" spans="1:16" ht="16.5" customHeight="1">
      <c r="A8" s="162" t="s">
        <v>22</v>
      </c>
      <c r="B8" s="10">
        <v>6683000</v>
      </c>
      <c r="C8" s="11">
        <v>167000</v>
      </c>
      <c r="D8" s="11">
        <v>424000</v>
      </c>
      <c r="E8" s="11">
        <v>295000</v>
      </c>
      <c r="F8" s="11">
        <v>824000</v>
      </c>
      <c r="G8" s="11">
        <v>1675000</v>
      </c>
      <c r="H8" s="11">
        <v>210000</v>
      </c>
      <c r="I8" s="11">
        <v>1328000</v>
      </c>
      <c r="J8" s="11">
        <v>184000</v>
      </c>
      <c r="K8" s="11">
        <v>85000</v>
      </c>
      <c r="L8" s="11">
        <v>223000</v>
      </c>
      <c r="M8" s="11">
        <v>532000</v>
      </c>
      <c r="N8" s="11">
        <v>426000</v>
      </c>
      <c r="O8" s="11">
        <v>309000</v>
      </c>
      <c r="P8" s="10">
        <v>70143000</v>
      </c>
    </row>
    <row r="9" spans="1:16" ht="16.5" customHeight="1">
      <c r="A9" s="163" t="s">
        <v>23</v>
      </c>
      <c r="B9" s="13">
        <v>0.8</v>
      </c>
      <c r="C9" s="14">
        <v>0.1</v>
      </c>
      <c r="D9" s="14">
        <v>0.4</v>
      </c>
      <c r="E9" s="14">
        <v>0.2</v>
      </c>
      <c r="F9" s="14">
        <v>0.6</v>
      </c>
      <c r="G9" s="14">
        <v>1.4</v>
      </c>
      <c r="H9" s="14">
        <v>0.2</v>
      </c>
      <c r="I9" s="14">
        <v>1.3</v>
      </c>
      <c r="J9" s="14">
        <v>-0.2</v>
      </c>
      <c r="K9" s="14">
        <v>-0.2</v>
      </c>
      <c r="L9" s="14">
        <v>-0.1</v>
      </c>
      <c r="M9" s="14">
        <v>0.9</v>
      </c>
      <c r="N9" s="14">
        <v>0.5</v>
      </c>
      <c r="O9" s="14">
        <v>1</v>
      </c>
      <c r="P9" s="13">
        <v>0.4</v>
      </c>
    </row>
    <row r="10" spans="1:16" ht="16.5" customHeight="1">
      <c r="A10" s="237" t="s">
        <v>24</v>
      </c>
      <c r="B10" s="16">
        <v>0.7</v>
      </c>
      <c r="C10" s="17">
        <v>0.4</v>
      </c>
      <c r="D10" s="17">
        <v>0.6</v>
      </c>
      <c r="E10" s="17">
        <v>0.5</v>
      </c>
      <c r="F10" s="17">
        <v>0.5</v>
      </c>
      <c r="G10" s="17">
        <v>0.8</v>
      </c>
      <c r="H10" s="17">
        <v>0.5</v>
      </c>
      <c r="I10" s="17">
        <v>1</v>
      </c>
      <c r="J10" s="17">
        <v>0.3</v>
      </c>
      <c r="K10" s="17">
        <v>0.2</v>
      </c>
      <c r="L10" s="17">
        <v>0.2</v>
      </c>
      <c r="M10" s="17">
        <v>1</v>
      </c>
      <c r="N10" s="17">
        <v>0.5</v>
      </c>
      <c r="O10" s="17">
        <v>0.8</v>
      </c>
      <c r="P10" s="16">
        <v>0.1</v>
      </c>
    </row>
    <row r="11" spans="1:16" ht="16.5" customHeight="1">
      <c r="A11" s="162" t="s">
        <v>25</v>
      </c>
      <c r="B11" s="18">
        <f aca="true" t="shared" si="0" ref="B11:O11">B6/B4</f>
        <v>81.02988009460425</v>
      </c>
      <c r="C11" s="19">
        <f t="shared" si="0"/>
        <v>31.153374233128833</v>
      </c>
      <c r="D11" s="19">
        <f t="shared" si="0"/>
        <v>59.94640820980616</v>
      </c>
      <c r="E11" s="19">
        <f t="shared" si="0"/>
        <v>31.814539210074415</v>
      </c>
      <c r="F11" s="19">
        <f t="shared" si="0"/>
        <v>127.41431744404579</v>
      </c>
      <c r="G11" s="19">
        <f t="shared" si="0"/>
        <v>220.39879537169122</v>
      </c>
      <c r="H11" s="19">
        <f t="shared" si="0"/>
        <v>30.25827073677481</v>
      </c>
      <c r="I11" s="19">
        <f t="shared" si="0"/>
        <v>191.01983281429273</v>
      </c>
      <c r="J11" s="19">
        <f t="shared" si="0"/>
        <v>32.92505271228676</v>
      </c>
      <c r="K11" s="19">
        <f t="shared" si="0"/>
        <v>14.650667698858138</v>
      </c>
      <c r="L11" s="19">
        <f t="shared" si="0"/>
        <v>50.45228494623656</v>
      </c>
      <c r="M11" s="19">
        <f t="shared" si="0"/>
        <v>117.02891156462584</v>
      </c>
      <c r="N11" s="19">
        <f t="shared" si="0"/>
        <v>67.32163945814519</v>
      </c>
      <c r="O11" s="19">
        <f t="shared" si="0"/>
        <v>70.3491124260355</v>
      </c>
      <c r="P11" s="18">
        <v>119.14794251658701</v>
      </c>
    </row>
    <row r="12" spans="1:16" ht="16.5" customHeight="1">
      <c r="A12" s="164" t="s">
        <v>26</v>
      </c>
      <c r="B12" s="10">
        <f>SUM(C12:O12)</f>
        <v>58798</v>
      </c>
      <c r="C12" s="11">
        <v>1257</v>
      </c>
      <c r="D12" s="11">
        <v>3313</v>
      </c>
      <c r="E12" s="11">
        <v>2316</v>
      </c>
      <c r="F12" s="11">
        <v>7708</v>
      </c>
      <c r="G12" s="11">
        <v>16024</v>
      </c>
      <c r="H12" s="11">
        <v>1383</v>
      </c>
      <c r="I12" s="11">
        <v>12507</v>
      </c>
      <c r="J12" s="11">
        <v>1260</v>
      </c>
      <c r="K12" s="11">
        <v>595</v>
      </c>
      <c r="L12" s="11">
        <v>1907</v>
      </c>
      <c r="M12" s="11">
        <v>4429</v>
      </c>
      <c r="N12" s="11">
        <v>3421</v>
      </c>
      <c r="O12" s="11">
        <v>2678</v>
      </c>
      <c r="P12" s="10">
        <v>728100</v>
      </c>
    </row>
    <row r="13" spans="1:16" ht="16.5" customHeight="1">
      <c r="A13" s="165" t="s">
        <v>27</v>
      </c>
      <c r="B13" s="20">
        <f>SUM(C13:O13)</f>
        <v>59140</v>
      </c>
      <c r="C13" s="21">
        <v>1946</v>
      </c>
      <c r="D13" s="21">
        <v>4381</v>
      </c>
      <c r="E13" s="21">
        <v>3612</v>
      </c>
      <c r="F13" s="21">
        <v>7234</v>
      </c>
      <c r="G13" s="21">
        <v>9673</v>
      </c>
      <c r="H13" s="21">
        <v>2521</v>
      </c>
      <c r="I13" s="21">
        <v>10676</v>
      </c>
      <c r="J13" s="21">
        <v>2299</v>
      </c>
      <c r="K13" s="21">
        <v>1023</v>
      </c>
      <c r="L13" s="21">
        <v>2810</v>
      </c>
      <c r="M13" s="21">
        <v>5699</v>
      </c>
      <c r="N13" s="21">
        <v>4494</v>
      </c>
      <c r="O13" s="21">
        <v>2772</v>
      </c>
      <c r="P13" s="10">
        <v>591372</v>
      </c>
    </row>
    <row r="14" spans="1:16" ht="16.5" customHeight="1">
      <c r="A14" s="166" t="s">
        <v>28</v>
      </c>
      <c r="B14" s="23">
        <v>74.4</v>
      </c>
      <c r="C14" s="24">
        <v>35.1</v>
      </c>
      <c r="D14" s="24">
        <v>60.9</v>
      </c>
      <c r="E14" s="24">
        <v>34.4</v>
      </c>
      <c r="F14" s="24">
        <v>84.3</v>
      </c>
      <c r="G14" s="24">
        <v>96.2</v>
      </c>
      <c r="H14" s="24">
        <v>38.9</v>
      </c>
      <c r="I14" s="24">
        <v>83.4</v>
      </c>
      <c r="J14" s="24">
        <v>40.8</v>
      </c>
      <c r="K14" s="24">
        <v>0.1</v>
      </c>
      <c r="L14" s="24">
        <v>52</v>
      </c>
      <c r="M14" s="24">
        <v>83.7</v>
      </c>
      <c r="N14" s="24">
        <v>56.9</v>
      </c>
      <c r="O14" s="24">
        <v>77.2</v>
      </c>
      <c r="P14" s="23">
        <v>83</v>
      </c>
    </row>
    <row r="15" spans="1:16" ht="16.5" customHeight="1">
      <c r="A15" s="166" t="s">
        <v>29</v>
      </c>
      <c r="B15" s="23">
        <v>15.9</v>
      </c>
      <c r="C15" s="24">
        <v>16.7</v>
      </c>
      <c r="D15" s="24">
        <v>15.899999999999999</v>
      </c>
      <c r="E15" s="24">
        <v>11.3</v>
      </c>
      <c r="F15" s="24">
        <v>16.3</v>
      </c>
      <c r="G15" s="24">
        <v>16</v>
      </c>
      <c r="H15" s="24">
        <v>12.899999999999999</v>
      </c>
      <c r="I15" s="24">
        <v>17.5</v>
      </c>
      <c r="J15" s="24">
        <v>12.7</v>
      </c>
      <c r="K15" s="24">
        <v>11.5</v>
      </c>
      <c r="L15" s="24">
        <v>15.3</v>
      </c>
      <c r="M15" s="24">
        <v>19</v>
      </c>
      <c r="N15" s="24">
        <v>13.899999999999999</v>
      </c>
      <c r="O15" s="24">
        <v>14.799999999999999</v>
      </c>
      <c r="P15" s="23">
        <v>15.3</v>
      </c>
    </row>
    <row r="16" spans="1:16" ht="22.5">
      <c r="A16" s="167" t="s">
        <v>30</v>
      </c>
      <c r="B16" s="25">
        <v>72.7</v>
      </c>
      <c r="C16" s="26">
        <v>73.3</v>
      </c>
      <c r="D16" s="26">
        <v>71.5</v>
      </c>
      <c r="E16" s="26">
        <v>75</v>
      </c>
      <c r="F16" s="26">
        <v>70.6</v>
      </c>
      <c r="G16" s="26">
        <v>75.2</v>
      </c>
      <c r="H16" s="26">
        <v>75.2</v>
      </c>
      <c r="I16" s="26">
        <v>70.5</v>
      </c>
      <c r="J16" s="26">
        <v>74.3</v>
      </c>
      <c r="K16" s="26">
        <v>73.5</v>
      </c>
      <c r="L16" s="26">
        <v>72.6</v>
      </c>
      <c r="M16" s="26">
        <v>69.7</v>
      </c>
      <c r="N16" s="26">
        <v>73.3</v>
      </c>
      <c r="O16" s="26">
        <v>74.3</v>
      </c>
      <c r="P16" s="25">
        <v>74</v>
      </c>
    </row>
    <row r="17" spans="1:16" ht="33.75">
      <c r="A17" s="28" t="s">
        <v>31</v>
      </c>
      <c r="B17" s="29"/>
      <c r="C17" s="29"/>
      <c r="D17" s="29"/>
      <c r="E17" s="29"/>
      <c r="F17" s="29"/>
      <c r="G17" s="29"/>
      <c r="H17" s="29"/>
      <c r="I17" s="29"/>
      <c r="J17" s="29"/>
      <c r="K17" s="29"/>
      <c r="L17" s="29"/>
      <c r="M17" s="29"/>
      <c r="N17" s="29"/>
      <c r="O17" s="29"/>
      <c r="P17" s="29"/>
    </row>
    <row r="18" spans="1:16" ht="16.5" customHeight="1">
      <c r="A18" s="109" t="s">
        <v>32</v>
      </c>
      <c r="B18" s="29"/>
      <c r="C18" s="29"/>
      <c r="D18" s="29"/>
      <c r="E18" s="29"/>
      <c r="F18" s="29"/>
      <c r="G18" s="29"/>
      <c r="H18" s="29"/>
      <c r="I18" s="29"/>
      <c r="J18" s="29"/>
      <c r="K18" s="29"/>
      <c r="L18" s="29"/>
      <c r="M18" s="29"/>
      <c r="N18" s="29"/>
      <c r="O18" s="29"/>
      <c r="P18" s="29"/>
    </row>
    <row r="19" spans="1:16" ht="16.5" customHeight="1">
      <c r="A19" s="30" t="s">
        <v>33</v>
      </c>
      <c r="B19" s="1"/>
      <c r="C19" s="1"/>
      <c r="D19" s="1"/>
      <c r="E19" s="1"/>
      <c r="F19" s="1"/>
      <c r="G19" s="1"/>
      <c r="H19" s="1"/>
      <c r="I19" s="1"/>
      <c r="J19" s="1"/>
      <c r="K19" s="1"/>
      <c r="L19" s="1"/>
      <c r="M19" s="1"/>
      <c r="N19" s="1"/>
      <c r="O19" s="1"/>
      <c r="P19" s="1"/>
    </row>
    <row r="20" spans="1:15" ht="16.5" customHeight="1">
      <c r="A20" s="233"/>
      <c r="G20" s="2"/>
      <c r="L20" s="2"/>
      <c r="M20" s="2"/>
      <c r="O20" s="2"/>
    </row>
    <row r="21" spans="1:15" ht="16.5" customHeight="1">
      <c r="A21" s="259" t="s">
        <v>34</v>
      </c>
      <c r="G21" s="2"/>
      <c r="L21" s="2"/>
      <c r="M21" s="2"/>
      <c r="O21" s="2"/>
    </row>
    <row r="22" spans="1:15" ht="16.5" customHeight="1">
      <c r="A22" s="172" t="s">
        <v>35</v>
      </c>
      <c r="G22" s="2"/>
      <c r="L22" s="2"/>
      <c r="M22" s="2"/>
      <c r="O22" s="2"/>
    </row>
    <row r="23" spans="1:16" ht="24.75" customHeight="1">
      <c r="A23" s="158"/>
      <c r="B23" s="4" t="s">
        <v>2</v>
      </c>
      <c r="C23" s="267" t="s">
        <v>3</v>
      </c>
      <c r="D23" s="267" t="s">
        <v>4</v>
      </c>
      <c r="E23" s="267" t="s">
        <v>5</v>
      </c>
      <c r="F23" s="267" t="s">
        <v>6</v>
      </c>
      <c r="G23" s="267" t="s">
        <v>7</v>
      </c>
      <c r="H23" s="267" t="s">
        <v>8</v>
      </c>
      <c r="I23" s="267" t="s">
        <v>9</v>
      </c>
      <c r="J23" s="267" t="s">
        <v>10</v>
      </c>
      <c r="K23" s="267" t="s">
        <v>11</v>
      </c>
      <c r="L23" s="267" t="s">
        <v>12</v>
      </c>
      <c r="M23" s="267" t="s">
        <v>13</v>
      </c>
      <c r="N23" s="267" t="s">
        <v>14</v>
      </c>
      <c r="O23" s="267" t="s">
        <v>15</v>
      </c>
      <c r="P23" s="4" t="s">
        <v>16</v>
      </c>
    </row>
    <row r="24" spans="1:16" ht="16.5" customHeight="1">
      <c r="A24" s="238" t="s">
        <v>36</v>
      </c>
      <c r="B24" s="31">
        <v>9.9</v>
      </c>
      <c r="C24" s="32">
        <v>8.3</v>
      </c>
      <c r="D24" s="32">
        <v>8.7</v>
      </c>
      <c r="E24" s="32">
        <v>8.2</v>
      </c>
      <c r="F24" s="32">
        <v>10.2</v>
      </c>
      <c r="G24" s="32">
        <v>11.6</v>
      </c>
      <c r="H24" s="32">
        <v>7.7</v>
      </c>
      <c r="I24" s="32">
        <v>10.7</v>
      </c>
      <c r="J24" s="32">
        <v>7.7</v>
      </c>
      <c r="K24" s="32">
        <v>7.5</v>
      </c>
      <c r="L24" s="32">
        <v>8.2</v>
      </c>
      <c r="M24" s="32">
        <v>8.8</v>
      </c>
      <c r="N24" s="32">
        <v>8.5</v>
      </c>
      <c r="O24" s="32">
        <v>9.7</v>
      </c>
      <c r="P24" s="31">
        <v>11.1</v>
      </c>
    </row>
    <row r="25" spans="1:16" ht="16.5" customHeight="1">
      <c r="A25" s="239" t="s">
        <v>37</v>
      </c>
      <c r="B25" s="23">
        <v>10.2</v>
      </c>
      <c r="C25" s="24">
        <v>12.2</v>
      </c>
      <c r="D25" s="24">
        <v>12.5</v>
      </c>
      <c r="E25" s="24">
        <v>12.6</v>
      </c>
      <c r="F25" s="24">
        <v>10.2</v>
      </c>
      <c r="G25" s="24">
        <v>7</v>
      </c>
      <c r="H25" s="24">
        <v>13.3</v>
      </c>
      <c r="I25" s="24">
        <v>9.5</v>
      </c>
      <c r="J25" s="24">
        <v>13.3</v>
      </c>
      <c r="K25" s="24">
        <v>12.5</v>
      </c>
      <c r="L25" s="24">
        <v>12.8</v>
      </c>
      <c r="M25" s="24">
        <v>12.6</v>
      </c>
      <c r="N25" s="24">
        <v>11.9</v>
      </c>
      <c r="O25" s="24">
        <v>10.2</v>
      </c>
      <c r="P25" s="23">
        <v>9.3</v>
      </c>
    </row>
    <row r="26" spans="1:16" ht="22.5">
      <c r="A26" s="168" t="s">
        <v>38</v>
      </c>
      <c r="B26" s="23">
        <v>3</v>
      </c>
      <c r="C26" s="24">
        <v>4.6</v>
      </c>
      <c r="D26" s="24">
        <v>2.4</v>
      </c>
      <c r="E26" s="24">
        <v>2.5</v>
      </c>
      <c r="F26" s="24">
        <v>3.2</v>
      </c>
      <c r="G26" s="24">
        <v>3.3</v>
      </c>
      <c r="H26" s="24">
        <v>1.8</v>
      </c>
      <c r="I26" s="24">
        <v>2.6</v>
      </c>
      <c r="J26" s="24">
        <v>2.4</v>
      </c>
      <c r="K26" s="24">
        <v>2.6</v>
      </c>
      <c r="L26" s="24">
        <v>2.2</v>
      </c>
      <c r="M26" s="24">
        <v>2.9</v>
      </c>
      <c r="N26" s="24">
        <v>3.6</v>
      </c>
      <c r="O26" s="24">
        <v>3.2</v>
      </c>
      <c r="P26" s="23">
        <v>3.5</v>
      </c>
    </row>
    <row r="27" spans="1:16" ht="22.5">
      <c r="A27" s="168" t="s">
        <v>39</v>
      </c>
      <c r="B27" s="23">
        <v>100.9</v>
      </c>
      <c r="C27" s="24">
        <v>128.2</v>
      </c>
      <c r="D27" s="24">
        <v>124.1</v>
      </c>
      <c r="E27" s="24">
        <v>135.2</v>
      </c>
      <c r="F27" s="24">
        <v>101</v>
      </c>
      <c r="G27" s="24">
        <v>68</v>
      </c>
      <c r="H27" s="24">
        <v>139.1</v>
      </c>
      <c r="I27" s="24">
        <v>94.6</v>
      </c>
      <c r="J27" s="24">
        <v>163.8</v>
      </c>
      <c r="K27" s="24">
        <v>123.5</v>
      </c>
      <c r="L27" s="24">
        <v>140.6</v>
      </c>
      <c r="M27" s="24">
        <v>119.1</v>
      </c>
      <c r="N27" s="24">
        <v>114.9</v>
      </c>
      <c r="O27" s="24">
        <v>91.7</v>
      </c>
      <c r="P27" s="23">
        <v>85</v>
      </c>
    </row>
    <row r="28" spans="1:16" ht="16.5" customHeight="1">
      <c r="A28" s="168" t="s">
        <v>40</v>
      </c>
      <c r="B28" s="23"/>
      <c r="C28" s="24"/>
      <c r="D28" s="24"/>
      <c r="E28" s="24"/>
      <c r="F28" s="24"/>
      <c r="G28" s="24"/>
      <c r="H28" s="24"/>
      <c r="I28" s="24"/>
      <c r="J28" s="24"/>
      <c r="K28" s="24"/>
      <c r="L28" s="24"/>
      <c r="M28" s="24"/>
      <c r="N28" s="24"/>
      <c r="O28" s="24"/>
      <c r="P28" s="23"/>
    </row>
    <row r="29" spans="1:16" ht="16.5" customHeight="1">
      <c r="A29" s="169" t="s">
        <v>41</v>
      </c>
      <c r="B29" s="23">
        <v>79.8</v>
      </c>
      <c r="C29" s="24">
        <v>79</v>
      </c>
      <c r="D29" s="24">
        <v>78.4</v>
      </c>
      <c r="E29" s="24">
        <v>80.2</v>
      </c>
      <c r="F29" s="24">
        <v>79.3</v>
      </c>
      <c r="G29" s="24">
        <v>81.2</v>
      </c>
      <c r="H29" s="24">
        <v>79.2</v>
      </c>
      <c r="I29" s="24">
        <v>79.7</v>
      </c>
      <c r="J29" s="24">
        <v>79.4</v>
      </c>
      <c r="K29" s="24">
        <v>78.5</v>
      </c>
      <c r="L29" s="24">
        <v>79.2</v>
      </c>
      <c r="M29" s="24">
        <v>77.8</v>
      </c>
      <c r="N29" s="24">
        <v>80.2</v>
      </c>
      <c r="O29" s="24">
        <v>80.2</v>
      </c>
      <c r="P29" s="23">
        <v>79.5</v>
      </c>
    </row>
    <row r="30" spans="1:16" ht="16.5" customHeight="1">
      <c r="A30" s="169" t="s">
        <v>42</v>
      </c>
      <c r="B30" s="23">
        <v>85.4</v>
      </c>
      <c r="C30" s="24">
        <v>85.2</v>
      </c>
      <c r="D30" s="24">
        <v>84.5</v>
      </c>
      <c r="E30" s="24">
        <v>85.8</v>
      </c>
      <c r="F30" s="24">
        <v>85.4</v>
      </c>
      <c r="G30" s="24">
        <v>86.1</v>
      </c>
      <c r="H30" s="24">
        <v>85.7</v>
      </c>
      <c r="I30" s="24">
        <v>85.5</v>
      </c>
      <c r="J30" s="24">
        <v>86.2</v>
      </c>
      <c r="K30" s="24">
        <v>85.8</v>
      </c>
      <c r="L30" s="24">
        <v>84.9</v>
      </c>
      <c r="M30" s="24">
        <v>84.1</v>
      </c>
      <c r="N30" s="24">
        <v>85.4</v>
      </c>
      <c r="O30" s="24">
        <v>84.7</v>
      </c>
      <c r="P30" s="23">
        <v>85.4</v>
      </c>
    </row>
    <row r="31" spans="1:16" ht="16.5" customHeight="1">
      <c r="A31" s="169" t="s">
        <v>43</v>
      </c>
      <c r="B31" s="23"/>
      <c r="C31" s="24"/>
      <c r="D31" s="24"/>
      <c r="E31" s="24"/>
      <c r="F31" s="24"/>
      <c r="G31" s="24"/>
      <c r="H31" s="24"/>
      <c r="I31" s="24"/>
      <c r="J31" s="24"/>
      <c r="K31" s="24"/>
      <c r="L31" s="24"/>
      <c r="M31" s="24"/>
      <c r="N31" s="24"/>
      <c r="O31" s="24"/>
      <c r="P31" s="23"/>
    </row>
    <row r="32" spans="1:16" ht="16.5" customHeight="1">
      <c r="A32" s="169" t="s">
        <v>41</v>
      </c>
      <c r="B32" s="23">
        <v>19.6</v>
      </c>
      <c r="C32" s="24">
        <v>19.7</v>
      </c>
      <c r="D32" s="24">
        <v>19.1</v>
      </c>
      <c r="E32" s="24">
        <v>20</v>
      </c>
      <c r="F32" s="24">
        <v>19.3</v>
      </c>
      <c r="G32" s="24">
        <v>20.2</v>
      </c>
      <c r="H32" s="24">
        <v>19.5</v>
      </c>
      <c r="I32" s="24">
        <v>19.5</v>
      </c>
      <c r="J32" s="24">
        <v>19.9</v>
      </c>
      <c r="K32" s="24">
        <v>19.2</v>
      </c>
      <c r="L32" s="24">
        <v>19.2</v>
      </c>
      <c r="M32" s="24">
        <v>18.9</v>
      </c>
      <c r="N32" s="24">
        <v>20</v>
      </c>
      <c r="O32" s="24">
        <v>20</v>
      </c>
      <c r="P32" s="23">
        <v>19.4</v>
      </c>
    </row>
    <row r="33" spans="1:16" ht="16.5" customHeight="1">
      <c r="A33" s="170" t="s">
        <v>44</v>
      </c>
      <c r="B33" s="25">
        <v>23.3</v>
      </c>
      <c r="C33" s="26">
        <v>23.1</v>
      </c>
      <c r="D33" s="26">
        <v>22.9</v>
      </c>
      <c r="E33" s="26">
        <v>23.4</v>
      </c>
      <c r="F33" s="26">
        <v>23.2</v>
      </c>
      <c r="G33" s="26">
        <v>23.6</v>
      </c>
      <c r="H33" s="26">
        <v>23.3</v>
      </c>
      <c r="I33" s="26">
        <v>23.3</v>
      </c>
      <c r="J33" s="26">
        <v>23.8</v>
      </c>
      <c r="K33" s="26">
        <v>23.1</v>
      </c>
      <c r="L33" s="26">
        <v>23.1</v>
      </c>
      <c r="M33" s="26">
        <v>22.7</v>
      </c>
      <c r="N33" s="26">
        <v>23.2</v>
      </c>
      <c r="O33" s="26">
        <v>23</v>
      </c>
      <c r="P33" s="25">
        <v>23.2</v>
      </c>
    </row>
    <row r="34" spans="1:16" ht="33.75">
      <c r="A34" s="28" t="s">
        <v>31</v>
      </c>
      <c r="B34" s="33"/>
      <c r="C34" s="33"/>
      <c r="D34" s="33"/>
      <c r="E34" s="33"/>
      <c r="F34" s="33"/>
      <c r="G34" s="33"/>
      <c r="H34" s="33"/>
      <c r="I34" s="33"/>
      <c r="J34" s="33"/>
      <c r="K34" s="33"/>
      <c r="L34" s="33"/>
      <c r="M34" s="33"/>
      <c r="N34" s="33"/>
      <c r="O34" s="33"/>
      <c r="P34" s="33"/>
    </row>
    <row r="35" spans="1:16" ht="22.5">
      <c r="A35" s="28" t="s">
        <v>45</v>
      </c>
      <c r="B35" s="34"/>
      <c r="C35" s="34"/>
      <c r="D35" s="34"/>
      <c r="E35" s="34"/>
      <c r="F35" s="34"/>
      <c r="G35" s="34"/>
      <c r="H35" s="34"/>
      <c r="I35" s="34"/>
      <c r="J35" s="34"/>
      <c r="K35" s="34"/>
      <c r="L35" s="34"/>
      <c r="M35" s="34"/>
      <c r="N35" s="34"/>
      <c r="O35" s="34"/>
      <c r="P35" s="34"/>
    </row>
    <row r="36" spans="1:15" ht="16.5" customHeight="1">
      <c r="A36" s="257" t="s">
        <v>46</v>
      </c>
      <c r="G36" s="2"/>
      <c r="L36" s="2"/>
      <c r="M36" s="2"/>
      <c r="O36" s="2"/>
    </row>
    <row r="37" spans="1:15" ht="15" customHeight="1">
      <c r="A37" s="258" t="s">
        <v>47</v>
      </c>
      <c r="G37" s="2"/>
      <c r="L37" s="2"/>
      <c r="M37" s="2"/>
      <c r="O37" s="2"/>
    </row>
    <row r="38" spans="1:15" ht="16.5" customHeight="1">
      <c r="A38" s="172" t="s">
        <v>48</v>
      </c>
      <c r="G38" s="2"/>
      <c r="L38" s="2"/>
      <c r="M38" s="2"/>
      <c r="O38" s="2"/>
    </row>
    <row r="39" spans="1:16" ht="22.5" customHeight="1">
      <c r="A39" s="158"/>
      <c r="B39" s="4" t="s">
        <v>2</v>
      </c>
      <c r="C39" s="5" t="s">
        <v>3</v>
      </c>
      <c r="D39" s="5" t="s">
        <v>4</v>
      </c>
      <c r="E39" s="5" t="s">
        <v>5</v>
      </c>
      <c r="F39" s="5" t="s">
        <v>6</v>
      </c>
      <c r="G39" s="267" t="s">
        <v>7</v>
      </c>
      <c r="H39" s="267" t="s">
        <v>8</v>
      </c>
      <c r="I39" s="267" t="s">
        <v>9</v>
      </c>
      <c r="J39" s="267" t="s">
        <v>10</v>
      </c>
      <c r="K39" s="267" t="s">
        <v>11</v>
      </c>
      <c r="L39" s="267" t="s">
        <v>12</v>
      </c>
      <c r="M39" s="267" t="s">
        <v>13</v>
      </c>
      <c r="N39" s="267" t="s">
        <v>14</v>
      </c>
      <c r="O39" s="267" t="s">
        <v>15</v>
      </c>
      <c r="P39" s="4" t="s">
        <v>16</v>
      </c>
    </row>
    <row r="40" spans="1:16" ht="16.5" customHeight="1">
      <c r="A40" s="173" t="s">
        <v>49</v>
      </c>
      <c r="B40" s="6">
        <f>SUM(C40:O40)</f>
        <v>150111</v>
      </c>
      <c r="C40" s="7">
        <v>3516</v>
      </c>
      <c r="D40" s="7">
        <v>8750</v>
      </c>
      <c r="E40" s="7">
        <v>6140</v>
      </c>
      <c r="F40" s="7">
        <v>19234</v>
      </c>
      <c r="G40" s="7">
        <v>39961</v>
      </c>
      <c r="H40" s="7">
        <v>4060</v>
      </c>
      <c r="I40" s="7">
        <v>30729</v>
      </c>
      <c r="J40" s="7">
        <v>3360</v>
      </c>
      <c r="K40" s="7">
        <v>1649</v>
      </c>
      <c r="L40" s="7">
        <v>4795</v>
      </c>
      <c r="M40" s="7">
        <v>11718</v>
      </c>
      <c r="N40" s="7">
        <v>9191</v>
      </c>
      <c r="O40" s="7">
        <v>7008</v>
      </c>
      <c r="P40" s="6">
        <v>1813377</v>
      </c>
    </row>
    <row r="41" spans="1:16" ht="16.5" customHeight="1">
      <c r="A41" s="160" t="s">
        <v>50</v>
      </c>
      <c r="B41" s="10">
        <f aca="true" t="shared" si="1" ref="B41:B58">SUM(C41:O41)</f>
        <v>171189</v>
      </c>
      <c r="C41" s="11">
        <v>4089</v>
      </c>
      <c r="D41" s="11">
        <v>10271</v>
      </c>
      <c r="E41" s="11">
        <v>7349</v>
      </c>
      <c r="F41" s="11">
        <v>21947</v>
      </c>
      <c r="G41" s="11">
        <v>42826</v>
      </c>
      <c r="H41" s="11">
        <v>5085</v>
      </c>
      <c r="I41" s="11">
        <v>33954</v>
      </c>
      <c r="J41" s="11">
        <v>4009</v>
      </c>
      <c r="K41" s="11">
        <v>1989</v>
      </c>
      <c r="L41" s="11">
        <v>5585</v>
      </c>
      <c r="M41" s="11">
        <v>14037</v>
      </c>
      <c r="N41" s="11">
        <v>11348</v>
      </c>
      <c r="O41" s="11">
        <v>8700</v>
      </c>
      <c r="P41" s="10">
        <v>2011607</v>
      </c>
    </row>
    <row r="42" spans="1:16" ht="16.5" customHeight="1">
      <c r="A42" s="160" t="s">
        <v>51</v>
      </c>
      <c r="B42" s="10">
        <f t="shared" si="1"/>
        <v>175725</v>
      </c>
      <c r="C42" s="11">
        <v>4492</v>
      </c>
      <c r="D42" s="11">
        <v>11003</v>
      </c>
      <c r="E42" s="11">
        <v>8014</v>
      </c>
      <c r="F42" s="11">
        <v>23308</v>
      </c>
      <c r="G42" s="11">
        <v>41527</v>
      </c>
      <c r="H42" s="11">
        <v>5385</v>
      </c>
      <c r="I42" s="11">
        <v>33985</v>
      </c>
      <c r="J42" s="11">
        <v>4502</v>
      </c>
      <c r="K42" s="11">
        <v>2264</v>
      </c>
      <c r="L42" s="11">
        <v>6061</v>
      </c>
      <c r="M42" s="11">
        <v>14330</v>
      </c>
      <c r="N42" s="11">
        <v>11637</v>
      </c>
      <c r="O42" s="11">
        <v>9217</v>
      </c>
      <c r="P42" s="10">
        <v>2042309</v>
      </c>
    </row>
    <row r="43" spans="1:16" ht="16.5" customHeight="1">
      <c r="A43" s="160" t="s">
        <v>52</v>
      </c>
      <c r="B43" s="10">
        <f t="shared" si="1"/>
        <v>179313</v>
      </c>
      <c r="C43" s="11">
        <v>4001</v>
      </c>
      <c r="D43" s="11">
        <v>10026</v>
      </c>
      <c r="E43" s="11">
        <v>7975</v>
      </c>
      <c r="F43" s="11">
        <v>23206</v>
      </c>
      <c r="G43" s="11">
        <v>45735</v>
      </c>
      <c r="H43" s="11">
        <v>5039</v>
      </c>
      <c r="I43" s="11">
        <v>37530</v>
      </c>
      <c r="J43" s="11">
        <v>4365</v>
      </c>
      <c r="K43" s="11">
        <v>2238</v>
      </c>
      <c r="L43" s="11">
        <v>6488</v>
      </c>
      <c r="M43" s="11">
        <v>13783</v>
      </c>
      <c r="N43" s="11">
        <v>11207</v>
      </c>
      <c r="O43" s="11">
        <v>7720</v>
      </c>
      <c r="P43" s="10">
        <v>2034102</v>
      </c>
    </row>
    <row r="44" spans="1:16" ht="16.5" customHeight="1">
      <c r="A44" s="160" t="s">
        <v>53</v>
      </c>
      <c r="B44" s="10">
        <f t="shared" si="1"/>
        <v>164840</v>
      </c>
      <c r="C44" s="11">
        <v>3486</v>
      </c>
      <c r="D44" s="11">
        <v>7547</v>
      </c>
      <c r="E44" s="11">
        <v>6165</v>
      </c>
      <c r="F44" s="11">
        <v>18237</v>
      </c>
      <c r="G44" s="11">
        <v>51738</v>
      </c>
      <c r="H44" s="11">
        <v>3458</v>
      </c>
      <c r="I44" s="11">
        <v>38383</v>
      </c>
      <c r="J44" s="11">
        <v>3293</v>
      </c>
      <c r="K44" s="11">
        <v>1836</v>
      </c>
      <c r="L44" s="11">
        <v>5140</v>
      </c>
      <c r="M44" s="11">
        <v>11143</v>
      </c>
      <c r="N44" s="11">
        <v>8514</v>
      </c>
      <c r="O44" s="11">
        <v>5900</v>
      </c>
      <c r="P44" s="10">
        <v>1835245</v>
      </c>
    </row>
    <row r="45" spans="1:16" ht="16.5" customHeight="1">
      <c r="A45" s="160" t="s">
        <v>54</v>
      </c>
      <c r="B45" s="10">
        <f t="shared" si="1"/>
        <v>1054438</v>
      </c>
      <c r="C45" s="11">
        <v>26229</v>
      </c>
      <c r="D45" s="11">
        <v>61545</v>
      </c>
      <c r="E45" s="11">
        <v>47052</v>
      </c>
      <c r="F45" s="11">
        <v>128820</v>
      </c>
      <c r="G45" s="11">
        <v>281206</v>
      </c>
      <c r="H45" s="11">
        <v>31463</v>
      </c>
      <c r="I45" s="11">
        <v>208307</v>
      </c>
      <c r="J45" s="11">
        <v>27273</v>
      </c>
      <c r="K45" s="11">
        <v>13143</v>
      </c>
      <c r="L45" s="11">
        <v>37142</v>
      </c>
      <c r="M45" s="11">
        <v>79589</v>
      </c>
      <c r="N45" s="11">
        <v>65766</v>
      </c>
      <c r="O45" s="11">
        <v>46903</v>
      </c>
      <c r="P45" s="10">
        <v>12025821</v>
      </c>
    </row>
    <row r="46" spans="1:16" ht="16.5" customHeight="1">
      <c r="A46" s="160" t="s">
        <v>55</v>
      </c>
      <c r="B46" s="10">
        <f t="shared" si="1"/>
        <v>188553</v>
      </c>
      <c r="C46" s="11">
        <v>5487</v>
      </c>
      <c r="D46" s="11">
        <v>12098</v>
      </c>
      <c r="E46" s="11">
        <v>10125</v>
      </c>
      <c r="F46" s="11">
        <v>24447</v>
      </c>
      <c r="G46" s="11">
        <v>41184</v>
      </c>
      <c r="H46" s="11">
        <v>7144</v>
      </c>
      <c r="I46" s="11">
        <v>33739</v>
      </c>
      <c r="J46" s="11">
        <v>6322</v>
      </c>
      <c r="K46" s="11">
        <v>2799</v>
      </c>
      <c r="L46" s="11">
        <v>7914</v>
      </c>
      <c r="M46" s="11">
        <v>15311</v>
      </c>
      <c r="N46" s="11">
        <v>13289</v>
      </c>
      <c r="O46" s="11">
        <v>8694</v>
      </c>
      <c r="P46" s="10">
        <v>2041891</v>
      </c>
    </row>
    <row r="47" spans="1:16" ht="16.5" customHeight="1">
      <c r="A47" s="160" t="s">
        <v>56</v>
      </c>
      <c r="B47" s="10">
        <f t="shared" si="1"/>
        <v>179049</v>
      </c>
      <c r="C47" s="11">
        <v>5533</v>
      </c>
      <c r="D47" s="11">
        <v>12728</v>
      </c>
      <c r="E47" s="11">
        <v>10067</v>
      </c>
      <c r="F47" s="11">
        <v>24027</v>
      </c>
      <c r="G47" s="11">
        <v>33980</v>
      </c>
      <c r="H47" s="11">
        <v>6985</v>
      </c>
      <c r="I47" s="11">
        <v>32231</v>
      </c>
      <c r="J47" s="11">
        <v>6710</v>
      </c>
      <c r="K47" s="11">
        <v>2722</v>
      </c>
      <c r="L47" s="11">
        <v>8008</v>
      </c>
      <c r="M47" s="11">
        <v>15323</v>
      </c>
      <c r="N47" s="11">
        <v>12754</v>
      </c>
      <c r="O47" s="11">
        <v>7981</v>
      </c>
      <c r="P47" s="10">
        <v>1894353</v>
      </c>
    </row>
    <row r="48" spans="1:16" ht="16.5" customHeight="1">
      <c r="A48" s="160" t="s">
        <v>57</v>
      </c>
      <c r="B48" s="10">
        <f t="shared" si="1"/>
        <v>330250</v>
      </c>
      <c r="C48" s="11">
        <v>10353</v>
      </c>
      <c r="D48" s="11">
        <v>24252</v>
      </c>
      <c r="E48" s="11">
        <v>18622</v>
      </c>
      <c r="F48" s="11">
        <v>44414</v>
      </c>
      <c r="G48" s="11">
        <v>56069</v>
      </c>
      <c r="H48" s="11">
        <v>12963</v>
      </c>
      <c r="I48" s="11">
        <v>62476</v>
      </c>
      <c r="J48" s="11">
        <v>12916</v>
      </c>
      <c r="K48" s="11">
        <v>5030</v>
      </c>
      <c r="L48" s="11">
        <v>15011</v>
      </c>
      <c r="M48" s="11">
        <v>29976</v>
      </c>
      <c r="N48" s="11">
        <v>23422</v>
      </c>
      <c r="O48" s="11">
        <v>14746</v>
      </c>
      <c r="P48" s="10">
        <v>3289992</v>
      </c>
    </row>
    <row r="49" spans="1:16" ht="16.5" customHeight="1">
      <c r="A49" s="160" t="s">
        <v>58</v>
      </c>
      <c r="B49" s="10">
        <f t="shared" si="1"/>
        <v>176320</v>
      </c>
      <c r="C49" s="11">
        <v>5211</v>
      </c>
      <c r="D49" s="11">
        <v>12870</v>
      </c>
      <c r="E49" s="11">
        <v>10406</v>
      </c>
      <c r="F49" s="11">
        <v>22487</v>
      </c>
      <c r="G49" s="11">
        <v>29538</v>
      </c>
      <c r="H49" s="11">
        <v>7234</v>
      </c>
      <c r="I49" s="11">
        <v>33117</v>
      </c>
      <c r="J49" s="11">
        <v>7215</v>
      </c>
      <c r="K49" s="11">
        <v>2652</v>
      </c>
      <c r="L49" s="11">
        <v>8162</v>
      </c>
      <c r="M49" s="11">
        <v>16796</v>
      </c>
      <c r="N49" s="11">
        <v>12921</v>
      </c>
      <c r="O49" s="11">
        <v>7711</v>
      </c>
      <c r="P49" s="10">
        <v>1689414</v>
      </c>
    </row>
    <row r="50" spans="1:16" ht="16.5" customHeight="1">
      <c r="A50" s="160" t="s">
        <v>59</v>
      </c>
      <c r="B50" s="10">
        <f t="shared" si="1"/>
        <v>76327</v>
      </c>
      <c r="C50" s="11">
        <v>2564</v>
      </c>
      <c r="D50" s="11">
        <v>5490</v>
      </c>
      <c r="E50" s="11">
        <v>4883</v>
      </c>
      <c r="F50" s="11">
        <v>9150</v>
      </c>
      <c r="G50" s="11">
        <v>12573</v>
      </c>
      <c r="H50" s="11">
        <v>3451</v>
      </c>
      <c r="I50" s="11">
        <v>13318</v>
      </c>
      <c r="J50" s="11">
        <v>3066</v>
      </c>
      <c r="K50" s="11">
        <v>1165</v>
      </c>
      <c r="L50" s="11">
        <v>3767</v>
      </c>
      <c r="M50" s="11">
        <v>7090</v>
      </c>
      <c r="N50" s="11">
        <v>6435</v>
      </c>
      <c r="O50" s="11">
        <v>3375</v>
      </c>
      <c r="P50" s="10">
        <v>683328</v>
      </c>
    </row>
    <row r="51" spans="1:16" ht="16.5" customHeight="1">
      <c r="A51" s="174" t="s">
        <v>60</v>
      </c>
      <c r="B51" s="10">
        <f t="shared" si="1"/>
        <v>2846115</v>
      </c>
      <c r="C51" s="11">
        <v>74961</v>
      </c>
      <c r="D51" s="11">
        <v>176580</v>
      </c>
      <c r="E51" s="11">
        <v>136798</v>
      </c>
      <c r="F51" s="11">
        <v>359277</v>
      </c>
      <c r="G51" s="11">
        <v>676337</v>
      </c>
      <c r="H51" s="11">
        <v>92267</v>
      </c>
      <c r="I51" s="11">
        <v>557769</v>
      </c>
      <c r="J51" s="11">
        <v>83031</v>
      </c>
      <c r="K51" s="11">
        <v>37487</v>
      </c>
      <c r="L51" s="11">
        <v>108073</v>
      </c>
      <c r="M51" s="11">
        <v>229096</v>
      </c>
      <c r="N51" s="11">
        <v>186484</v>
      </c>
      <c r="O51" s="11">
        <v>127955</v>
      </c>
      <c r="P51" s="10">
        <v>31361439</v>
      </c>
    </row>
    <row r="52" spans="1:16" ht="16.5" customHeight="1">
      <c r="A52" s="160" t="s">
        <v>61</v>
      </c>
      <c r="B52" s="10">
        <f t="shared" si="1"/>
        <v>183032</v>
      </c>
      <c r="C52" s="11">
        <v>4284</v>
      </c>
      <c r="D52" s="11">
        <v>10655</v>
      </c>
      <c r="E52" s="11">
        <v>7592</v>
      </c>
      <c r="F52" s="11">
        <v>23540</v>
      </c>
      <c r="G52" s="11">
        <v>48297</v>
      </c>
      <c r="H52" s="11">
        <v>5042</v>
      </c>
      <c r="I52" s="11">
        <v>37433</v>
      </c>
      <c r="J52" s="11">
        <v>4068</v>
      </c>
      <c r="K52" s="11">
        <v>1998</v>
      </c>
      <c r="L52" s="11">
        <v>5797</v>
      </c>
      <c r="M52" s="11">
        <v>14335</v>
      </c>
      <c r="N52" s="11">
        <v>11309</v>
      </c>
      <c r="O52" s="11">
        <v>8682</v>
      </c>
      <c r="P52" s="10">
        <v>2203631</v>
      </c>
    </row>
    <row r="53" spans="1:16" ht="16.5" customHeight="1">
      <c r="A53" s="160" t="s">
        <v>62</v>
      </c>
      <c r="B53" s="10">
        <f t="shared" si="1"/>
        <v>383750</v>
      </c>
      <c r="C53" s="11">
        <v>9554</v>
      </c>
      <c r="D53" s="11">
        <v>23593</v>
      </c>
      <c r="E53" s="11">
        <v>17162</v>
      </c>
      <c r="F53" s="11">
        <v>50406</v>
      </c>
      <c r="G53" s="11">
        <v>92563</v>
      </c>
      <c r="H53" s="11">
        <v>11662</v>
      </c>
      <c r="I53" s="11">
        <v>74883</v>
      </c>
      <c r="J53" s="11">
        <v>9671</v>
      </c>
      <c r="K53" s="11">
        <v>4799</v>
      </c>
      <c r="L53" s="11">
        <v>13130</v>
      </c>
      <c r="M53" s="11">
        <v>31325</v>
      </c>
      <c r="N53" s="11">
        <v>25394</v>
      </c>
      <c r="O53" s="11">
        <v>19608</v>
      </c>
      <c r="P53" s="10">
        <v>4472861</v>
      </c>
    </row>
    <row r="54" spans="1:16" ht="16.5" customHeight="1">
      <c r="A54" s="160" t="s">
        <v>63</v>
      </c>
      <c r="B54" s="10">
        <f t="shared" si="1"/>
        <v>339655</v>
      </c>
      <c r="C54" s="11">
        <v>7296</v>
      </c>
      <c r="D54" s="11">
        <v>17013</v>
      </c>
      <c r="E54" s="11">
        <v>13652</v>
      </c>
      <c r="F54" s="11">
        <v>40084</v>
      </c>
      <c r="G54" s="11">
        <v>98834</v>
      </c>
      <c r="H54" s="11">
        <v>8071</v>
      </c>
      <c r="I54" s="11">
        <v>75812</v>
      </c>
      <c r="J54" s="11">
        <v>7335</v>
      </c>
      <c r="K54" s="11">
        <v>3970</v>
      </c>
      <c r="L54" s="11">
        <v>11205</v>
      </c>
      <c r="M54" s="11">
        <v>24217</v>
      </c>
      <c r="N54" s="11">
        <v>19060</v>
      </c>
      <c r="O54" s="11">
        <v>13106</v>
      </c>
      <c r="P54" s="10">
        <v>3811595</v>
      </c>
    </row>
    <row r="55" spans="1:16" ht="16.5" customHeight="1">
      <c r="A55" s="160" t="s">
        <v>64</v>
      </c>
      <c r="B55" s="10">
        <f t="shared" si="1"/>
        <v>1392218</v>
      </c>
      <c r="C55" s="11">
        <v>36541</v>
      </c>
      <c r="D55" s="11">
        <v>84766</v>
      </c>
      <c r="E55" s="11">
        <v>66138</v>
      </c>
      <c r="F55" s="11">
        <v>174016</v>
      </c>
      <c r="G55" s="11">
        <v>347004</v>
      </c>
      <c r="H55" s="11">
        <v>44889</v>
      </c>
      <c r="I55" s="11">
        <v>267805</v>
      </c>
      <c r="J55" s="11">
        <v>39698</v>
      </c>
      <c r="K55" s="11">
        <v>18341</v>
      </c>
      <c r="L55" s="11">
        <v>52235</v>
      </c>
      <c r="M55" s="11">
        <v>108103</v>
      </c>
      <c r="N55" s="11">
        <v>90237</v>
      </c>
      <c r="O55" s="11">
        <v>62445</v>
      </c>
      <c r="P55" s="10">
        <v>15616391</v>
      </c>
    </row>
    <row r="56" spans="1:16" ht="16.5" customHeight="1">
      <c r="A56" s="160" t="s">
        <v>65</v>
      </c>
      <c r="B56" s="10">
        <f t="shared" si="1"/>
        <v>582897</v>
      </c>
      <c r="C56" s="11">
        <v>18128</v>
      </c>
      <c r="D56" s="11">
        <v>42612</v>
      </c>
      <c r="E56" s="11">
        <v>33911</v>
      </c>
      <c r="F56" s="11">
        <v>76051</v>
      </c>
      <c r="G56" s="11">
        <v>98180</v>
      </c>
      <c r="H56" s="11">
        <v>23648</v>
      </c>
      <c r="I56" s="11">
        <v>108911</v>
      </c>
      <c r="J56" s="11">
        <v>23197</v>
      </c>
      <c r="K56" s="11">
        <v>8847</v>
      </c>
      <c r="L56" s="11">
        <v>26940</v>
      </c>
      <c r="M56" s="11">
        <v>53862</v>
      </c>
      <c r="N56" s="11">
        <v>42778</v>
      </c>
      <c r="O56" s="11">
        <v>25832</v>
      </c>
      <c r="P56" s="10">
        <v>5662734</v>
      </c>
    </row>
    <row r="57" spans="1:16" ht="16.5" customHeight="1">
      <c r="A57" s="160" t="s">
        <v>66</v>
      </c>
      <c r="B57" s="10">
        <f t="shared" si="1"/>
        <v>252647</v>
      </c>
      <c r="C57" s="11">
        <v>7775</v>
      </c>
      <c r="D57" s="11">
        <v>18360</v>
      </c>
      <c r="E57" s="11">
        <v>15289</v>
      </c>
      <c r="F57" s="11">
        <v>31637</v>
      </c>
      <c r="G57" s="11">
        <v>42111</v>
      </c>
      <c r="H57" s="11">
        <v>10685</v>
      </c>
      <c r="I57" s="11">
        <v>46435</v>
      </c>
      <c r="J57" s="11">
        <v>10281</v>
      </c>
      <c r="K57" s="11">
        <v>3817</v>
      </c>
      <c r="L57" s="11">
        <v>11929</v>
      </c>
      <c r="M57" s="11">
        <v>23886</v>
      </c>
      <c r="N57" s="11">
        <v>19356</v>
      </c>
      <c r="O57" s="11">
        <v>11086</v>
      </c>
      <c r="P57" s="10">
        <v>2372742</v>
      </c>
    </row>
    <row r="58" spans="1:16" ht="16.5" customHeight="1">
      <c r="A58" s="175" t="s">
        <v>67</v>
      </c>
      <c r="B58" s="37">
        <f t="shared" si="1"/>
        <v>153033</v>
      </c>
      <c r="C58" s="38">
        <v>4977</v>
      </c>
      <c r="D58" s="38">
        <v>11130</v>
      </c>
      <c r="E58" s="38">
        <v>9781</v>
      </c>
      <c r="F58" s="38">
        <v>18428</v>
      </c>
      <c r="G58" s="38">
        <v>25291</v>
      </c>
      <c r="H58" s="38">
        <v>6757</v>
      </c>
      <c r="I58" s="38">
        <v>27058</v>
      </c>
      <c r="J58" s="38">
        <v>6340</v>
      </c>
      <c r="K58" s="38">
        <v>2384</v>
      </c>
      <c r="L58" s="38">
        <v>7455</v>
      </c>
      <c r="M58" s="38">
        <v>14227</v>
      </c>
      <c r="N58" s="38">
        <v>12391</v>
      </c>
      <c r="O58" s="38">
        <v>6814</v>
      </c>
      <c r="P58" s="37">
        <v>1425848</v>
      </c>
    </row>
    <row r="59" spans="1:15" ht="15.75" customHeight="1">
      <c r="A59" s="85" t="s">
        <v>68</v>
      </c>
      <c r="G59" s="2"/>
      <c r="L59" s="2"/>
      <c r="M59" s="2"/>
      <c r="O59" s="2"/>
    </row>
    <row r="60" spans="1:16" ht="9.75" customHeight="1">
      <c r="A60" s="28"/>
      <c r="B60" s="39"/>
      <c r="C60" s="39"/>
      <c r="D60" s="39"/>
      <c r="E60" s="39"/>
      <c r="F60" s="39"/>
      <c r="G60" s="39"/>
      <c r="H60" s="39"/>
      <c r="I60" s="39"/>
      <c r="J60" s="39"/>
      <c r="K60" s="39"/>
      <c r="L60" s="39"/>
      <c r="M60" s="39"/>
      <c r="N60" s="39"/>
      <c r="O60" s="39"/>
      <c r="P60" s="39"/>
    </row>
    <row r="61" spans="1:15" ht="13.5" customHeight="1">
      <c r="A61" s="259" t="s">
        <v>69</v>
      </c>
      <c r="G61" s="2"/>
      <c r="L61" s="2"/>
      <c r="M61" s="2"/>
      <c r="O61" s="2"/>
    </row>
    <row r="62" spans="1:15" ht="12.75" customHeight="1">
      <c r="A62" s="258" t="s">
        <v>70</v>
      </c>
      <c r="G62" s="2"/>
      <c r="L62" s="2"/>
      <c r="M62" s="2"/>
      <c r="O62" s="2"/>
    </row>
    <row r="63" spans="1:15" ht="12.75" customHeight="1">
      <c r="A63" s="172" t="s">
        <v>48</v>
      </c>
      <c r="G63" s="2"/>
      <c r="L63" s="2"/>
      <c r="M63" s="2"/>
      <c r="O63" s="2"/>
    </row>
    <row r="64" spans="1:16" ht="21.75" customHeight="1">
      <c r="A64" s="158"/>
      <c r="B64" s="4" t="s">
        <v>2</v>
      </c>
      <c r="C64" s="5" t="s">
        <v>3</v>
      </c>
      <c r="D64" s="5" t="s">
        <v>4</v>
      </c>
      <c r="E64" s="5" t="s">
        <v>5</v>
      </c>
      <c r="F64" s="267" t="s">
        <v>6</v>
      </c>
      <c r="G64" s="267" t="s">
        <v>7</v>
      </c>
      <c r="H64" s="267" t="s">
        <v>8</v>
      </c>
      <c r="I64" s="267" t="s">
        <v>9</v>
      </c>
      <c r="J64" s="267" t="s">
        <v>10</v>
      </c>
      <c r="K64" s="267" t="s">
        <v>11</v>
      </c>
      <c r="L64" s="267" t="s">
        <v>12</v>
      </c>
      <c r="M64" s="267" t="s">
        <v>13</v>
      </c>
      <c r="N64" s="267" t="s">
        <v>14</v>
      </c>
      <c r="O64" s="267" t="s">
        <v>15</v>
      </c>
      <c r="P64" s="4" t="s">
        <v>16</v>
      </c>
    </row>
    <row r="65" spans="1:16" ht="16.5" customHeight="1">
      <c r="A65" s="173" t="s">
        <v>49</v>
      </c>
      <c r="B65" s="6">
        <f>SUM(C65:O65)</f>
        <v>144056</v>
      </c>
      <c r="C65" s="7">
        <v>3324</v>
      </c>
      <c r="D65" s="7">
        <v>8147</v>
      </c>
      <c r="E65" s="7">
        <v>5782</v>
      </c>
      <c r="F65" s="7">
        <v>18477</v>
      </c>
      <c r="G65" s="7">
        <v>38954</v>
      </c>
      <c r="H65" s="7">
        <v>3795</v>
      </c>
      <c r="I65" s="7">
        <v>29598</v>
      </c>
      <c r="J65" s="7">
        <v>3174</v>
      </c>
      <c r="K65" s="7">
        <v>1604</v>
      </c>
      <c r="L65" s="7">
        <v>4591</v>
      </c>
      <c r="M65" s="7">
        <v>11178</v>
      </c>
      <c r="N65" s="7">
        <v>8811</v>
      </c>
      <c r="O65" s="7">
        <v>6621</v>
      </c>
      <c r="P65" s="6">
        <v>1740109</v>
      </c>
    </row>
    <row r="66" spans="1:16" ht="12.75" customHeight="1">
      <c r="A66" s="160" t="s">
        <v>50</v>
      </c>
      <c r="B66" s="10">
        <f aca="true" t="shared" si="2" ref="B66:B83">SUM(C66:O66)</f>
        <v>162893</v>
      </c>
      <c r="C66" s="11">
        <v>3835</v>
      </c>
      <c r="D66" s="11">
        <v>9901</v>
      </c>
      <c r="E66" s="11">
        <v>6832</v>
      </c>
      <c r="F66" s="11">
        <v>21539</v>
      </c>
      <c r="G66" s="11">
        <v>40839</v>
      </c>
      <c r="H66" s="11">
        <v>4692</v>
      </c>
      <c r="I66" s="11">
        <v>32315</v>
      </c>
      <c r="J66" s="11">
        <v>3843</v>
      </c>
      <c r="K66" s="11">
        <v>1888</v>
      </c>
      <c r="L66" s="11">
        <v>5077</v>
      </c>
      <c r="M66" s="11">
        <v>13245</v>
      </c>
      <c r="N66" s="11">
        <v>10749</v>
      </c>
      <c r="O66" s="11">
        <v>8138</v>
      </c>
      <c r="P66" s="10">
        <v>1921331</v>
      </c>
    </row>
    <row r="67" spans="1:16" ht="12.75" customHeight="1">
      <c r="A67" s="160" t="s">
        <v>51</v>
      </c>
      <c r="B67" s="10">
        <f t="shared" si="2"/>
        <v>167026</v>
      </c>
      <c r="C67" s="11">
        <v>4204</v>
      </c>
      <c r="D67" s="11">
        <v>10671</v>
      </c>
      <c r="E67" s="11">
        <v>7737</v>
      </c>
      <c r="F67" s="11">
        <v>22236</v>
      </c>
      <c r="G67" s="11">
        <v>39466</v>
      </c>
      <c r="H67" s="11">
        <v>5110</v>
      </c>
      <c r="I67" s="11">
        <v>31818</v>
      </c>
      <c r="J67" s="11">
        <v>4431</v>
      </c>
      <c r="K67" s="11">
        <v>2101</v>
      </c>
      <c r="L67" s="11">
        <v>5901</v>
      </c>
      <c r="M67" s="11">
        <v>13659</v>
      </c>
      <c r="N67" s="11">
        <v>11244</v>
      </c>
      <c r="O67" s="11">
        <v>8448</v>
      </c>
      <c r="P67" s="10">
        <v>1950724</v>
      </c>
    </row>
    <row r="68" spans="1:16" ht="12.75" customHeight="1">
      <c r="A68" s="160" t="s">
        <v>52</v>
      </c>
      <c r="B68" s="10">
        <f t="shared" si="2"/>
        <v>171263</v>
      </c>
      <c r="C68" s="11">
        <v>3682</v>
      </c>
      <c r="D68" s="11">
        <v>9430</v>
      </c>
      <c r="E68" s="11">
        <v>6615</v>
      </c>
      <c r="F68" s="11">
        <v>21072</v>
      </c>
      <c r="G68" s="11">
        <v>46242</v>
      </c>
      <c r="H68" s="11">
        <v>4570</v>
      </c>
      <c r="I68" s="11">
        <v>36112</v>
      </c>
      <c r="J68" s="11">
        <v>4020</v>
      </c>
      <c r="K68" s="11">
        <v>2010</v>
      </c>
      <c r="L68" s="11">
        <v>5957</v>
      </c>
      <c r="M68" s="11">
        <v>13270</v>
      </c>
      <c r="N68" s="11">
        <v>11022</v>
      </c>
      <c r="O68" s="11">
        <v>7261</v>
      </c>
      <c r="P68" s="10">
        <v>1931750</v>
      </c>
    </row>
    <row r="69" spans="1:16" ht="12.75" customHeight="1">
      <c r="A69" s="160" t="s">
        <v>53</v>
      </c>
      <c r="B69" s="10">
        <f t="shared" si="2"/>
        <v>160888</v>
      </c>
      <c r="C69" s="11">
        <v>2778</v>
      </c>
      <c r="D69" s="11">
        <v>7197</v>
      </c>
      <c r="E69" s="11">
        <v>4884</v>
      </c>
      <c r="F69" s="11">
        <v>16957</v>
      </c>
      <c r="G69" s="11">
        <v>54041</v>
      </c>
      <c r="H69" s="11">
        <v>3110</v>
      </c>
      <c r="I69" s="11">
        <v>39054</v>
      </c>
      <c r="J69" s="11">
        <v>2915</v>
      </c>
      <c r="K69" s="11">
        <v>1760</v>
      </c>
      <c r="L69" s="11">
        <v>4128</v>
      </c>
      <c r="M69" s="11">
        <v>10504</v>
      </c>
      <c r="N69" s="11">
        <v>8269</v>
      </c>
      <c r="O69" s="11">
        <v>5291</v>
      </c>
      <c r="P69" s="10">
        <v>1793091</v>
      </c>
    </row>
    <row r="70" spans="1:16" ht="12.75" customHeight="1">
      <c r="A70" s="160" t="s">
        <v>54</v>
      </c>
      <c r="B70" s="10">
        <f t="shared" si="2"/>
        <v>1093641</v>
      </c>
      <c r="C70" s="11">
        <v>26193</v>
      </c>
      <c r="D70" s="11">
        <v>65203</v>
      </c>
      <c r="E70" s="11">
        <v>46705</v>
      </c>
      <c r="F70" s="11">
        <v>135908</v>
      </c>
      <c r="G70" s="11">
        <v>285320</v>
      </c>
      <c r="H70" s="11">
        <v>32206</v>
      </c>
      <c r="I70" s="11">
        <v>220702</v>
      </c>
      <c r="J70" s="11">
        <v>27742</v>
      </c>
      <c r="K70" s="11">
        <v>13000</v>
      </c>
      <c r="L70" s="11">
        <v>38161</v>
      </c>
      <c r="M70" s="11">
        <v>85615</v>
      </c>
      <c r="N70" s="11">
        <v>68539</v>
      </c>
      <c r="O70" s="11">
        <v>48347</v>
      </c>
      <c r="P70" s="10">
        <v>12400719</v>
      </c>
    </row>
    <row r="71" spans="1:16" ht="12.75" customHeight="1">
      <c r="A71" s="160" t="s">
        <v>55</v>
      </c>
      <c r="B71" s="10">
        <f t="shared" si="2"/>
        <v>200301</v>
      </c>
      <c r="C71" s="11">
        <v>5806</v>
      </c>
      <c r="D71" s="11">
        <v>12828</v>
      </c>
      <c r="E71" s="11">
        <v>9934</v>
      </c>
      <c r="F71" s="11">
        <v>27220</v>
      </c>
      <c r="G71" s="11">
        <v>42182</v>
      </c>
      <c r="H71" s="11">
        <v>7246</v>
      </c>
      <c r="I71" s="11">
        <v>37702</v>
      </c>
      <c r="J71" s="11">
        <v>6607</v>
      </c>
      <c r="K71" s="11">
        <v>2638</v>
      </c>
      <c r="L71" s="11">
        <v>8697</v>
      </c>
      <c r="M71" s="11">
        <v>16872</v>
      </c>
      <c r="N71" s="11">
        <v>13690</v>
      </c>
      <c r="O71" s="11">
        <v>8879</v>
      </c>
      <c r="P71" s="10">
        <v>2165043</v>
      </c>
    </row>
    <row r="72" spans="1:16" ht="12.75" customHeight="1">
      <c r="A72" s="160" t="s">
        <v>56</v>
      </c>
      <c r="B72" s="10">
        <f t="shared" si="2"/>
        <v>195937</v>
      </c>
      <c r="C72" s="11">
        <v>5751</v>
      </c>
      <c r="D72" s="11">
        <v>13595</v>
      </c>
      <c r="E72" s="11">
        <v>10190</v>
      </c>
      <c r="F72" s="11">
        <v>26374</v>
      </c>
      <c r="G72" s="11">
        <v>36983</v>
      </c>
      <c r="H72" s="11">
        <v>7470</v>
      </c>
      <c r="I72" s="11">
        <v>37554</v>
      </c>
      <c r="J72" s="11">
        <v>7288</v>
      </c>
      <c r="K72" s="11">
        <v>2613</v>
      </c>
      <c r="L72" s="11">
        <v>9066</v>
      </c>
      <c r="M72" s="11">
        <v>16829</v>
      </c>
      <c r="N72" s="11">
        <v>13674</v>
      </c>
      <c r="O72" s="11">
        <v>8550</v>
      </c>
      <c r="P72" s="10">
        <v>2077326</v>
      </c>
    </row>
    <row r="73" spans="1:16" ht="12.75" customHeight="1">
      <c r="A73" s="160" t="s">
        <v>57</v>
      </c>
      <c r="B73" s="10">
        <f t="shared" si="2"/>
        <v>372085</v>
      </c>
      <c r="C73" s="11">
        <v>10425</v>
      </c>
      <c r="D73" s="11">
        <v>27219</v>
      </c>
      <c r="E73" s="11">
        <v>19485</v>
      </c>
      <c r="F73" s="11">
        <v>49894</v>
      </c>
      <c r="G73" s="11">
        <v>65558</v>
      </c>
      <c r="H73" s="11">
        <v>13780</v>
      </c>
      <c r="I73" s="11">
        <v>74007</v>
      </c>
      <c r="J73" s="11">
        <v>13671</v>
      </c>
      <c r="K73" s="11">
        <v>4964</v>
      </c>
      <c r="L73" s="11">
        <v>16365</v>
      </c>
      <c r="M73" s="11">
        <v>35152</v>
      </c>
      <c r="N73" s="11">
        <v>25945</v>
      </c>
      <c r="O73" s="11">
        <v>15620</v>
      </c>
      <c r="P73" s="10">
        <v>3742550</v>
      </c>
    </row>
    <row r="74" spans="1:16" ht="12.75" customHeight="1">
      <c r="A74" s="160" t="s">
        <v>58</v>
      </c>
      <c r="B74" s="10">
        <f t="shared" si="2"/>
        <v>227801</v>
      </c>
      <c r="C74" s="11">
        <v>6586</v>
      </c>
      <c r="D74" s="11">
        <v>16125</v>
      </c>
      <c r="E74" s="11">
        <v>13303</v>
      </c>
      <c r="F74" s="11">
        <v>29263</v>
      </c>
      <c r="G74" s="11">
        <v>39324</v>
      </c>
      <c r="H74" s="11">
        <v>8773</v>
      </c>
      <c r="I74" s="11">
        <v>42628</v>
      </c>
      <c r="J74" s="11">
        <v>8824</v>
      </c>
      <c r="K74" s="11">
        <v>3249</v>
      </c>
      <c r="L74" s="11">
        <v>11153</v>
      </c>
      <c r="M74" s="11">
        <v>22057</v>
      </c>
      <c r="N74" s="11">
        <v>16788</v>
      </c>
      <c r="O74" s="11">
        <v>9728</v>
      </c>
      <c r="P74" s="10">
        <v>2269111</v>
      </c>
    </row>
    <row r="75" spans="1:16" ht="12.75" customHeight="1">
      <c r="A75" s="160" t="s">
        <v>59</v>
      </c>
      <c r="B75" s="10">
        <f t="shared" si="2"/>
        <v>150811</v>
      </c>
      <c r="C75" s="11">
        <v>4795</v>
      </c>
      <c r="D75" s="11">
        <v>11115</v>
      </c>
      <c r="E75" s="11">
        <v>9635</v>
      </c>
      <c r="F75" s="11">
        <v>17539</v>
      </c>
      <c r="G75" s="11">
        <v>25250</v>
      </c>
      <c r="H75" s="11">
        <v>6307</v>
      </c>
      <c r="I75" s="11">
        <v>26153</v>
      </c>
      <c r="J75" s="11">
        <v>6224</v>
      </c>
      <c r="K75" s="11">
        <v>2386</v>
      </c>
      <c r="L75" s="11">
        <v>8050</v>
      </c>
      <c r="M75" s="11">
        <v>14214</v>
      </c>
      <c r="N75" s="11">
        <v>12423</v>
      </c>
      <c r="O75" s="11">
        <v>6720</v>
      </c>
      <c r="P75" s="10">
        <v>1458859</v>
      </c>
    </row>
    <row r="76" spans="1:16" ht="12.75" customHeight="1">
      <c r="A76" s="174" t="s">
        <v>60</v>
      </c>
      <c r="B76" s="10">
        <f t="shared" si="2"/>
        <v>3046702</v>
      </c>
      <c r="C76" s="11">
        <v>77379</v>
      </c>
      <c r="D76" s="11">
        <v>191431</v>
      </c>
      <c r="E76" s="11">
        <v>141102</v>
      </c>
      <c r="F76" s="11">
        <v>386479</v>
      </c>
      <c r="G76" s="11">
        <v>714159</v>
      </c>
      <c r="H76" s="11">
        <v>97059</v>
      </c>
      <c r="I76" s="11">
        <v>607643</v>
      </c>
      <c r="J76" s="11">
        <v>88739</v>
      </c>
      <c r="K76" s="11">
        <v>38213</v>
      </c>
      <c r="L76" s="11">
        <v>117146</v>
      </c>
      <c r="M76" s="11">
        <v>252595</v>
      </c>
      <c r="N76" s="11">
        <v>201154</v>
      </c>
      <c r="O76" s="11">
        <v>133603</v>
      </c>
      <c r="P76" s="10">
        <v>33450613</v>
      </c>
    </row>
    <row r="77" spans="1:16" ht="12.75" customHeight="1">
      <c r="A77" s="160" t="s">
        <v>61</v>
      </c>
      <c r="B77" s="10">
        <f t="shared" si="2"/>
        <v>175422</v>
      </c>
      <c r="C77" s="11">
        <v>4053</v>
      </c>
      <c r="D77" s="11">
        <v>9918</v>
      </c>
      <c r="E77" s="11">
        <v>6957</v>
      </c>
      <c r="F77" s="11">
        <v>22700</v>
      </c>
      <c r="G77" s="11">
        <v>47170</v>
      </c>
      <c r="H77" s="11">
        <v>4657</v>
      </c>
      <c r="I77" s="11">
        <v>35927</v>
      </c>
      <c r="J77" s="11">
        <v>3878</v>
      </c>
      <c r="K77" s="11">
        <v>1943</v>
      </c>
      <c r="L77" s="11">
        <v>5517</v>
      </c>
      <c r="M77" s="11">
        <v>13754</v>
      </c>
      <c r="N77" s="11">
        <v>10754</v>
      </c>
      <c r="O77" s="11">
        <v>8194</v>
      </c>
      <c r="P77" s="10">
        <v>2112652</v>
      </c>
    </row>
    <row r="78" spans="1:16" ht="12.75" customHeight="1">
      <c r="A78" s="160" t="s">
        <v>62</v>
      </c>
      <c r="B78" s="10">
        <f t="shared" si="2"/>
        <v>365038</v>
      </c>
      <c r="C78" s="11">
        <v>8947</v>
      </c>
      <c r="D78" s="11">
        <v>22905</v>
      </c>
      <c r="E78" s="11">
        <v>16321</v>
      </c>
      <c r="F78" s="11">
        <v>48062</v>
      </c>
      <c r="G78" s="11">
        <v>87962</v>
      </c>
      <c r="H78" s="11">
        <v>10993</v>
      </c>
      <c r="I78" s="11">
        <v>70754</v>
      </c>
      <c r="J78" s="11">
        <v>9378</v>
      </c>
      <c r="K78" s="11">
        <v>4454</v>
      </c>
      <c r="L78" s="11">
        <v>12599</v>
      </c>
      <c r="M78" s="11">
        <v>29799</v>
      </c>
      <c r="N78" s="11">
        <v>24604</v>
      </c>
      <c r="O78" s="11">
        <v>18260</v>
      </c>
      <c r="P78" s="10">
        <v>4268862</v>
      </c>
    </row>
    <row r="79" spans="1:16" ht="12.75" customHeight="1">
      <c r="A79" s="160" t="s">
        <v>63</v>
      </c>
      <c r="B79" s="10">
        <f t="shared" si="2"/>
        <v>328262</v>
      </c>
      <c r="C79" s="11">
        <v>6176</v>
      </c>
      <c r="D79" s="11">
        <v>15802</v>
      </c>
      <c r="E79" s="11">
        <v>11079</v>
      </c>
      <c r="F79" s="11">
        <v>36971</v>
      </c>
      <c r="G79" s="11">
        <v>102188</v>
      </c>
      <c r="H79" s="11">
        <v>7283</v>
      </c>
      <c r="I79" s="11">
        <v>75219</v>
      </c>
      <c r="J79" s="11">
        <v>6561</v>
      </c>
      <c r="K79" s="11">
        <v>3703</v>
      </c>
      <c r="L79" s="11">
        <v>9741</v>
      </c>
      <c r="M79" s="11">
        <v>23146</v>
      </c>
      <c r="N79" s="11">
        <v>18548</v>
      </c>
      <c r="O79" s="11">
        <v>11845</v>
      </c>
      <c r="P79" s="10">
        <v>3686228</v>
      </c>
    </row>
    <row r="80" spans="1:16" ht="12.75" customHeight="1">
      <c r="A80" s="160" t="s">
        <v>64</v>
      </c>
      <c r="B80" s="10">
        <f t="shared" si="2"/>
        <v>1460548</v>
      </c>
      <c r="C80" s="11">
        <v>37196</v>
      </c>
      <c r="D80" s="11">
        <v>90247</v>
      </c>
      <c r="E80" s="11">
        <v>65820</v>
      </c>
      <c r="F80" s="11">
        <v>186221</v>
      </c>
      <c r="G80" s="11">
        <v>354938</v>
      </c>
      <c r="H80" s="11">
        <v>46263</v>
      </c>
      <c r="I80" s="11">
        <v>289530</v>
      </c>
      <c r="J80" s="11">
        <v>41073</v>
      </c>
      <c r="K80" s="11">
        <v>17919</v>
      </c>
      <c r="L80" s="11">
        <v>54999</v>
      </c>
      <c r="M80" s="11">
        <v>117231</v>
      </c>
      <c r="N80" s="11">
        <v>94327</v>
      </c>
      <c r="O80" s="11">
        <v>64784</v>
      </c>
      <c r="P80" s="10">
        <v>16297513</v>
      </c>
    </row>
    <row r="81" spans="1:16" ht="12.75" customHeight="1">
      <c r="A81" s="160" t="s">
        <v>65</v>
      </c>
      <c r="B81" s="10">
        <f t="shared" si="2"/>
        <v>750697</v>
      </c>
      <c r="C81" s="11">
        <v>21806</v>
      </c>
      <c r="D81" s="11">
        <v>54459</v>
      </c>
      <c r="E81" s="11">
        <v>42423</v>
      </c>
      <c r="F81" s="11">
        <v>96696</v>
      </c>
      <c r="G81" s="11">
        <v>130132</v>
      </c>
      <c r="H81" s="11">
        <v>28860</v>
      </c>
      <c r="I81" s="11">
        <v>142788</v>
      </c>
      <c r="J81" s="11">
        <v>28719</v>
      </c>
      <c r="K81" s="11">
        <v>10599</v>
      </c>
      <c r="L81" s="11">
        <v>35568</v>
      </c>
      <c r="M81" s="11">
        <v>71423</v>
      </c>
      <c r="N81" s="11">
        <v>55156</v>
      </c>
      <c r="O81" s="11">
        <v>32068</v>
      </c>
      <c r="P81" s="10">
        <v>7470520</v>
      </c>
    </row>
    <row r="82" spans="1:16" ht="12.75" customHeight="1">
      <c r="A82" s="160" t="s">
        <v>66</v>
      </c>
      <c r="B82" s="10">
        <f t="shared" si="2"/>
        <v>378612</v>
      </c>
      <c r="C82" s="11">
        <v>11381</v>
      </c>
      <c r="D82" s="11">
        <v>27240</v>
      </c>
      <c r="E82" s="11">
        <v>22938</v>
      </c>
      <c r="F82" s="11">
        <v>46802</v>
      </c>
      <c r="G82" s="11">
        <v>64574</v>
      </c>
      <c r="H82" s="11">
        <v>15080</v>
      </c>
      <c r="I82" s="11">
        <v>68781</v>
      </c>
      <c r="J82" s="11">
        <v>15048</v>
      </c>
      <c r="K82" s="11">
        <v>5635</v>
      </c>
      <c r="L82" s="11">
        <v>19203</v>
      </c>
      <c r="M82" s="11">
        <v>36271</v>
      </c>
      <c r="N82" s="11">
        <v>29211</v>
      </c>
      <c r="O82" s="11">
        <v>16448</v>
      </c>
      <c r="P82" s="10">
        <v>3727970</v>
      </c>
    </row>
    <row r="83" spans="1:16" ht="12.75" customHeight="1">
      <c r="A83" s="175" t="s">
        <v>67</v>
      </c>
      <c r="B83" s="37">
        <f t="shared" si="2"/>
        <v>258322</v>
      </c>
      <c r="C83" s="38">
        <v>8026</v>
      </c>
      <c r="D83" s="38">
        <v>18575</v>
      </c>
      <c r="E83" s="38">
        <v>16271</v>
      </c>
      <c r="F83" s="38">
        <v>30725</v>
      </c>
      <c r="G83" s="38">
        <v>43780</v>
      </c>
      <c r="H83" s="38">
        <v>10526</v>
      </c>
      <c r="I83" s="38">
        <v>45779</v>
      </c>
      <c r="J83" s="38">
        <v>10466</v>
      </c>
      <c r="K83" s="38">
        <v>3992</v>
      </c>
      <c r="L83" s="38">
        <v>13514</v>
      </c>
      <c r="M83" s="38">
        <v>24516</v>
      </c>
      <c r="N83" s="38">
        <v>20764</v>
      </c>
      <c r="O83" s="38">
        <v>11388</v>
      </c>
      <c r="P83" s="37">
        <v>2544001</v>
      </c>
    </row>
    <row r="84" spans="1:15" ht="11.25">
      <c r="A84" s="85" t="s">
        <v>68</v>
      </c>
      <c r="G84" s="2"/>
      <c r="L84" s="2"/>
      <c r="M84" s="2"/>
      <c r="O84" s="2"/>
    </row>
    <row r="85" spans="1:15" ht="11.25">
      <c r="A85" s="85"/>
      <c r="G85" s="2"/>
      <c r="L85" s="2"/>
      <c r="M85" s="2"/>
      <c r="O85" s="2"/>
    </row>
    <row r="86" spans="1:15" ht="11.25">
      <c r="A86" s="85"/>
      <c r="G86" s="2"/>
      <c r="L86" s="2"/>
      <c r="M86" s="2"/>
      <c r="O86" s="2"/>
    </row>
    <row r="87" spans="1:15" ht="16.5" customHeight="1">
      <c r="A87" s="257" t="s">
        <v>71</v>
      </c>
      <c r="G87" s="2"/>
      <c r="L87" s="2"/>
      <c r="M87" s="2"/>
      <c r="O87" s="2"/>
    </row>
    <row r="88" spans="1:15" ht="16.5" customHeight="1">
      <c r="A88" s="258" t="s">
        <v>72</v>
      </c>
      <c r="G88" s="2"/>
      <c r="L88" s="2"/>
      <c r="M88" s="2"/>
      <c r="O88" s="2"/>
    </row>
    <row r="89" spans="1:15" ht="16.5" customHeight="1">
      <c r="A89" s="172" t="s">
        <v>48</v>
      </c>
      <c r="G89" s="2"/>
      <c r="L89" s="2"/>
      <c r="M89" s="2"/>
      <c r="O89" s="2"/>
    </row>
    <row r="90" spans="1:16" ht="24" customHeight="1">
      <c r="A90" s="158"/>
      <c r="B90" s="4" t="s">
        <v>2</v>
      </c>
      <c r="C90" s="5" t="s">
        <v>3</v>
      </c>
      <c r="D90" s="5" t="s">
        <v>4</v>
      </c>
      <c r="E90" s="5" t="s">
        <v>5</v>
      </c>
      <c r="F90" s="267" t="s">
        <v>6</v>
      </c>
      <c r="G90" s="267" t="s">
        <v>7</v>
      </c>
      <c r="H90" s="267" t="s">
        <v>8</v>
      </c>
      <c r="I90" s="267" t="s">
        <v>9</v>
      </c>
      <c r="J90" s="267" t="s">
        <v>10</v>
      </c>
      <c r="K90" s="267" t="s">
        <v>11</v>
      </c>
      <c r="L90" s="267" t="s">
        <v>12</v>
      </c>
      <c r="M90" s="267" t="s">
        <v>13</v>
      </c>
      <c r="N90" s="267" t="s">
        <v>14</v>
      </c>
      <c r="O90" s="267" t="s">
        <v>15</v>
      </c>
      <c r="P90" s="4" t="s">
        <v>16</v>
      </c>
    </row>
    <row r="91" spans="1:16" ht="16.5" customHeight="1">
      <c r="A91" s="173" t="s">
        <v>49</v>
      </c>
      <c r="B91" s="6">
        <f>SUM(C91:O91)</f>
        <v>294167</v>
      </c>
      <c r="C91" s="7">
        <f aca="true" t="shared" si="3" ref="C91:O106">C40+C65</f>
        <v>6840</v>
      </c>
      <c r="D91" s="7">
        <f t="shared" si="3"/>
        <v>16897</v>
      </c>
      <c r="E91" s="7">
        <f t="shared" si="3"/>
        <v>11922</v>
      </c>
      <c r="F91" s="7">
        <f t="shared" si="3"/>
        <v>37711</v>
      </c>
      <c r="G91" s="7">
        <f t="shared" si="3"/>
        <v>78915</v>
      </c>
      <c r="H91" s="7">
        <f t="shared" si="3"/>
        <v>7855</v>
      </c>
      <c r="I91" s="7">
        <f t="shared" si="3"/>
        <v>60327</v>
      </c>
      <c r="J91" s="7">
        <f t="shared" si="3"/>
        <v>6534</v>
      </c>
      <c r="K91" s="7">
        <f t="shared" si="3"/>
        <v>3253</v>
      </c>
      <c r="L91" s="7">
        <f t="shared" si="3"/>
        <v>9386</v>
      </c>
      <c r="M91" s="7">
        <f t="shared" si="3"/>
        <v>22896</v>
      </c>
      <c r="N91" s="7">
        <f t="shared" si="3"/>
        <v>18002</v>
      </c>
      <c r="O91" s="7">
        <f t="shared" si="3"/>
        <v>13629</v>
      </c>
      <c r="P91" s="6">
        <v>3553486</v>
      </c>
    </row>
    <row r="92" spans="1:16" ht="16.5" customHeight="1">
      <c r="A92" s="160" t="s">
        <v>50</v>
      </c>
      <c r="B92" s="10">
        <f aca="true" t="shared" si="4" ref="B92:B109">SUM(C92:O92)</f>
        <v>334082</v>
      </c>
      <c r="C92" s="11">
        <f t="shared" si="3"/>
        <v>7924</v>
      </c>
      <c r="D92" s="11">
        <f t="shared" si="3"/>
        <v>20172</v>
      </c>
      <c r="E92" s="11">
        <f t="shared" si="3"/>
        <v>14181</v>
      </c>
      <c r="F92" s="11">
        <f t="shared" si="3"/>
        <v>43486</v>
      </c>
      <c r="G92" s="11">
        <f t="shared" si="3"/>
        <v>83665</v>
      </c>
      <c r="H92" s="11">
        <f t="shared" si="3"/>
        <v>9777</v>
      </c>
      <c r="I92" s="11">
        <f t="shared" si="3"/>
        <v>66269</v>
      </c>
      <c r="J92" s="11">
        <f t="shared" si="3"/>
        <v>7852</v>
      </c>
      <c r="K92" s="11">
        <f t="shared" si="3"/>
        <v>3877</v>
      </c>
      <c r="L92" s="11">
        <f t="shared" si="3"/>
        <v>10662</v>
      </c>
      <c r="M92" s="11">
        <f t="shared" si="3"/>
        <v>27282</v>
      </c>
      <c r="N92" s="11">
        <f t="shared" si="3"/>
        <v>22097</v>
      </c>
      <c r="O92" s="11">
        <f t="shared" si="3"/>
        <v>16838</v>
      </c>
      <c r="P92" s="10">
        <v>3932938</v>
      </c>
    </row>
    <row r="93" spans="1:16" ht="16.5" customHeight="1">
      <c r="A93" s="160" t="s">
        <v>51</v>
      </c>
      <c r="B93" s="10">
        <f t="shared" si="4"/>
        <v>342751</v>
      </c>
      <c r="C93" s="11">
        <f t="shared" si="3"/>
        <v>8696</v>
      </c>
      <c r="D93" s="11">
        <f t="shared" si="3"/>
        <v>21674</v>
      </c>
      <c r="E93" s="11">
        <f t="shared" si="3"/>
        <v>15751</v>
      </c>
      <c r="F93" s="11">
        <f t="shared" si="3"/>
        <v>45544</v>
      </c>
      <c r="G93" s="11">
        <f t="shared" si="3"/>
        <v>80993</v>
      </c>
      <c r="H93" s="11">
        <f t="shared" si="3"/>
        <v>10495</v>
      </c>
      <c r="I93" s="11">
        <f t="shared" si="3"/>
        <v>65803</v>
      </c>
      <c r="J93" s="11">
        <f t="shared" si="3"/>
        <v>8933</v>
      </c>
      <c r="K93" s="11">
        <f t="shared" si="3"/>
        <v>4365</v>
      </c>
      <c r="L93" s="11">
        <f t="shared" si="3"/>
        <v>11962</v>
      </c>
      <c r="M93" s="11">
        <f t="shared" si="3"/>
        <v>27989</v>
      </c>
      <c r="N93" s="11">
        <f t="shared" si="3"/>
        <v>22881</v>
      </c>
      <c r="O93" s="11">
        <f t="shared" si="3"/>
        <v>17665</v>
      </c>
      <c r="P93" s="10">
        <v>3993033</v>
      </c>
    </row>
    <row r="94" spans="1:16" ht="16.5" customHeight="1">
      <c r="A94" s="160" t="s">
        <v>52</v>
      </c>
      <c r="B94" s="10">
        <f t="shared" si="4"/>
        <v>350576</v>
      </c>
      <c r="C94" s="11">
        <f t="shared" si="3"/>
        <v>7683</v>
      </c>
      <c r="D94" s="11">
        <f t="shared" si="3"/>
        <v>19456</v>
      </c>
      <c r="E94" s="11">
        <f t="shared" si="3"/>
        <v>14590</v>
      </c>
      <c r="F94" s="11">
        <f t="shared" si="3"/>
        <v>44278</v>
      </c>
      <c r="G94" s="11">
        <f t="shared" si="3"/>
        <v>91977</v>
      </c>
      <c r="H94" s="11">
        <f t="shared" si="3"/>
        <v>9609</v>
      </c>
      <c r="I94" s="11">
        <f t="shared" si="3"/>
        <v>73642</v>
      </c>
      <c r="J94" s="11">
        <f t="shared" si="3"/>
        <v>8385</v>
      </c>
      <c r="K94" s="11">
        <f t="shared" si="3"/>
        <v>4248</v>
      </c>
      <c r="L94" s="11">
        <f t="shared" si="3"/>
        <v>12445</v>
      </c>
      <c r="M94" s="11">
        <f t="shared" si="3"/>
        <v>27053</v>
      </c>
      <c r="N94" s="11">
        <f t="shared" si="3"/>
        <v>22229</v>
      </c>
      <c r="O94" s="11">
        <f t="shared" si="3"/>
        <v>14981</v>
      </c>
      <c r="P94" s="10">
        <v>3965852</v>
      </c>
    </row>
    <row r="95" spans="1:16" ht="16.5" customHeight="1">
      <c r="A95" s="160" t="s">
        <v>53</v>
      </c>
      <c r="B95" s="10">
        <f t="shared" si="4"/>
        <v>325728</v>
      </c>
      <c r="C95" s="11">
        <f t="shared" si="3"/>
        <v>6264</v>
      </c>
      <c r="D95" s="11">
        <f t="shared" si="3"/>
        <v>14744</v>
      </c>
      <c r="E95" s="11">
        <f t="shared" si="3"/>
        <v>11049</v>
      </c>
      <c r="F95" s="11">
        <f t="shared" si="3"/>
        <v>35194</v>
      </c>
      <c r="G95" s="11">
        <f t="shared" si="3"/>
        <v>105779</v>
      </c>
      <c r="H95" s="11">
        <f t="shared" si="3"/>
        <v>6568</v>
      </c>
      <c r="I95" s="11">
        <f t="shared" si="3"/>
        <v>77437</v>
      </c>
      <c r="J95" s="11">
        <f t="shared" si="3"/>
        <v>6208</v>
      </c>
      <c r="K95" s="11">
        <f t="shared" si="3"/>
        <v>3596</v>
      </c>
      <c r="L95" s="11">
        <f t="shared" si="3"/>
        <v>9268</v>
      </c>
      <c r="M95" s="11">
        <f t="shared" si="3"/>
        <v>21647</v>
      </c>
      <c r="N95" s="11">
        <f t="shared" si="3"/>
        <v>16783</v>
      </c>
      <c r="O95" s="11">
        <f t="shared" si="3"/>
        <v>11191</v>
      </c>
      <c r="P95" s="10">
        <v>3628336</v>
      </c>
    </row>
    <row r="96" spans="1:16" ht="16.5" customHeight="1">
      <c r="A96" s="160" t="s">
        <v>54</v>
      </c>
      <c r="B96" s="10">
        <f t="shared" si="4"/>
        <v>2148079</v>
      </c>
      <c r="C96" s="11">
        <f t="shared" si="3"/>
        <v>52422</v>
      </c>
      <c r="D96" s="11">
        <f t="shared" si="3"/>
        <v>126748</v>
      </c>
      <c r="E96" s="11">
        <f t="shared" si="3"/>
        <v>93757</v>
      </c>
      <c r="F96" s="11">
        <f t="shared" si="3"/>
        <v>264728</v>
      </c>
      <c r="G96" s="11">
        <f t="shared" si="3"/>
        <v>566526</v>
      </c>
      <c r="H96" s="11">
        <f t="shared" si="3"/>
        <v>63669</v>
      </c>
      <c r="I96" s="11">
        <f t="shared" si="3"/>
        <v>429009</v>
      </c>
      <c r="J96" s="11">
        <f t="shared" si="3"/>
        <v>55015</v>
      </c>
      <c r="K96" s="11">
        <f t="shared" si="3"/>
        <v>26143</v>
      </c>
      <c r="L96" s="11">
        <f t="shared" si="3"/>
        <v>75303</v>
      </c>
      <c r="M96" s="11">
        <f t="shared" si="3"/>
        <v>165204</v>
      </c>
      <c r="N96" s="11">
        <f t="shared" si="3"/>
        <v>134305</v>
      </c>
      <c r="O96" s="11">
        <f t="shared" si="3"/>
        <v>95250</v>
      </c>
      <c r="P96" s="10">
        <v>24426540</v>
      </c>
    </row>
    <row r="97" spans="1:16" ht="16.5" customHeight="1">
      <c r="A97" s="160" t="s">
        <v>55</v>
      </c>
      <c r="B97" s="10">
        <f t="shared" si="4"/>
        <v>388854</v>
      </c>
      <c r="C97" s="11">
        <f t="shared" si="3"/>
        <v>11293</v>
      </c>
      <c r="D97" s="11">
        <f t="shared" si="3"/>
        <v>24926</v>
      </c>
      <c r="E97" s="11">
        <f t="shared" si="3"/>
        <v>20059</v>
      </c>
      <c r="F97" s="11">
        <f t="shared" si="3"/>
        <v>51667</v>
      </c>
      <c r="G97" s="11">
        <f t="shared" si="3"/>
        <v>83366</v>
      </c>
      <c r="H97" s="11">
        <f t="shared" si="3"/>
        <v>14390</v>
      </c>
      <c r="I97" s="11">
        <f t="shared" si="3"/>
        <v>71441</v>
      </c>
      <c r="J97" s="11">
        <f t="shared" si="3"/>
        <v>12929</v>
      </c>
      <c r="K97" s="11">
        <f t="shared" si="3"/>
        <v>5437</v>
      </c>
      <c r="L97" s="11">
        <f t="shared" si="3"/>
        <v>16611</v>
      </c>
      <c r="M97" s="11">
        <f t="shared" si="3"/>
        <v>32183</v>
      </c>
      <c r="N97" s="11">
        <f t="shared" si="3"/>
        <v>26979</v>
      </c>
      <c r="O97" s="11">
        <f t="shared" si="3"/>
        <v>17573</v>
      </c>
      <c r="P97" s="10">
        <v>4206934</v>
      </c>
    </row>
    <row r="98" spans="1:16" ht="16.5" customHeight="1">
      <c r="A98" s="160" t="s">
        <v>56</v>
      </c>
      <c r="B98" s="10">
        <f t="shared" si="4"/>
        <v>374986</v>
      </c>
      <c r="C98" s="11">
        <f t="shared" si="3"/>
        <v>11284</v>
      </c>
      <c r="D98" s="11">
        <f t="shared" si="3"/>
        <v>26323</v>
      </c>
      <c r="E98" s="11">
        <f t="shared" si="3"/>
        <v>20257</v>
      </c>
      <c r="F98" s="11">
        <f t="shared" si="3"/>
        <v>50401</v>
      </c>
      <c r="G98" s="11">
        <f t="shared" si="3"/>
        <v>70963</v>
      </c>
      <c r="H98" s="11">
        <f t="shared" si="3"/>
        <v>14455</v>
      </c>
      <c r="I98" s="11">
        <f t="shared" si="3"/>
        <v>69785</v>
      </c>
      <c r="J98" s="11">
        <f t="shared" si="3"/>
        <v>13998</v>
      </c>
      <c r="K98" s="11">
        <f t="shared" si="3"/>
        <v>5335</v>
      </c>
      <c r="L98" s="11">
        <f t="shared" si="3"/>
        <v>17074</v>
      </c>
      <c r="M98" s="11">
        <f t="shared" si="3"/>
        <v>32152</v>
      </c>
      <c r="N98" s="11">
        <f t="shared" si="3"/>
        <v>26428</v>
      </c>
      <c r="O98" s="11">
        <f t="shared" si="3"/>
        <v>16531</v>
      </c>
      <c r="P98" s="10">
        <v>3971679</v>
      </c>
    </row>
    <row r="99" spans="1:16" ht="16.5" customHeight="1">
      <c r="A99" s="160" t="s">
        <v>57</v>
      </c>
      <c r="B99" s="10">
        <f t="shared" si="4"/>
        <v>702335</v>
      </c>
      <c r="C99" s="11">
        <f t="shared" si="3"/>
        <v>20778</v>
      </c>
      <c r="D99" s="11">
        <f t="shared" si="3"/>
        <v>51471</v>
      </c>
      <c r="E99" s="11">
        <f t="shared" si="3"/>
        <v>38107</v>
      </c>
      <c r="F99" s="11">
        <f t="shared" si="3"/>
        <v>94308</v>
      </c>
      <c r="G99" s="11">
        <f t="shared" si="3"/>
        <v>121627</v>
      </c>
      <c r="H99" s="11">
        <f t="shared" si="3"/>
        <v>26743</v>
      </c>
      <c r="I99" s="11">
        <f t="shared" si="3"/>
        <v>136483</v>
      </c>
      <c r="J99" s="11">
        <f t="shared" si="3"/>
        <v>26587</v>
      </c>
      <c r="K99" s="11">
        <f t="shared" si="3"/>
        <v>9994</v>
      </c>
      <c r="L99" s="11">
        <f t="shared" si="3"/>
        <v>31376</v>
      </c>
      <c r="M99" s="11">
        <f t="shared" si="3"/>
        <v>65128</v>
      </c>
      <c r="N99" s="11">
        <f t="shared" si="3"/>
        <v>49367</v>
      </c>
      <c r="O99" s="11">
        <f t="shared" si="3"/>
        <v>30366</v>
      </c>
      <c r="P99" s="10">
        <v>7032542</v>
      </c>
    </row>
    <row r="100" spans="1:16" ht="16.5" customHeight="1">
      <c r="A100" s="160" t="s">
        <v>58</v>
      </c>
      <c r="B100" s="10">
        <f t="shared" si="4"/>
        <v>404121</v>
      </c>
      <c r="C100" s="11">
        <f t="shared" si="3"/>
        <v>11797</v>
      </c>
      <c r="D100" s="11">
        <f t="shared" si="3"/>
        <v>28995</v>
      </c>
      <c r="E100" s="11">
        <f t="shared" si="3"/>
        <v>23709</v>
      </c>
      <c r="F100" s="11">
        <f t="shared" si="3"/>
        <v>51750</v>
      </c>
      <c r="G100" s="11">
        <f t="shared" si="3"/>
        <v>68862</v>
      </c>
      <c r="H100" s="11">
        <f t="shared" si="3"/>
        <v>16007</v>
      </c>
      <c r="I100" s="11">
        <f t="shared" si="3"/>
        <v>75745</v>
      </c>
      <c r="J100" s="11">
        <f t="shared" si="3"/>
        <v>16039</v>
      </c>
      <c r="K100" s="11">
        <f t="shared" si="3"/>
        <v>5901</v>
      </c>
      <c r="L100" s="11">
        <f t="shared" si="3"/>
        <v>19315</v>
      </c>
      <c r="M100" s="11">
        <f t="shared" si="3"/>
        <v>38853</v>
      </c>
      <c r="N100" s="11">
        <f t="shared" si="3"/>
        <v>29709</v>
      </c>
      <c r="O100" s="11">
        <f t="shared" si="3"/>
        <v>17439</v>
      </c>
      <c r="P100" s="10">
        <v>3958525</v>
      </c>
    </row>
    <row r="101" spans="1:16" ht="16.5" customHeight="1">
      <c r="A101" s="160" t="s">
        <v>59</v>
      </c>
      <c r="B101" s="10">
        <f t="shared" si="4"/>
        <v>227138</v>
      </c>
      <c r="C101" s="11">
        <f t="shared" si="3"/>
        <v>7359</v>
      </c>
      <c r="D101" s="11">
        <f t="shared" si="3"/>
        <v>16605</v>
      </c>
      <c r="E101" s="11">
        <f t="shared" si="3"/>
        <v>14518</v>
      </c>
      <c r="F101" s="11">
        <f t="shared" si="3"/>
        <v>26689</v>
      </c>
      <c r="G101" s="11">
        <f t="shared" si="3"/>
        <v>37823</v>
      </c>
      <c r="H101" s="11">
        <f t="shared" si="3"/>
        <v>9758</v>
      </c>
      <c r="I101" s="11">
        <f t="shared" si="3"/>
        <v>39471</v>
      </c>
      <c r="J101" s="11">
        <f t="shared" si="3"/>
        <v>9290</v>
      </c>
      <c r="K101" s="11">
        <f t="shared" si="3"/>
        <v>3551</v>
      </c>
      <c r="L101" s="11">
        <f t="shared" si="3"/>
        <v>11817</v>
      </c>
      <c r="M101" s="11">
        <f t="shared" si="3"/>
        <v>21304</v>
      </c>
      <c r="N101" s="11">
        <f t="shared" si="3"/>
        <v>18858</v>
      </c>
      <c r="O101" s="11">
        <f t="shared" si="3"/>
        <v>10095</v>
      </c>
      <c r="P101" s="10">
        <v>2142187</v>
      </c>
    </row>
    <row r="102" spans="1:16" ht="16.5" customHeight="1">
      <c r="A102" s="174" t="s">
        <v>60</v>
      </c>
      <c r="B102" s="10">
        <f>B51+B76</f>
        <v>5892817</v>
      </c>
      <c r="C102" s="11">
        <f>C51+C76</f>
        <v>152340</v>
      </c>
      <c r="D102" s="11">
        <f>D51+D76</f>
        <v>368011</v>
      </c>
      <c r="E102" s="11">
        <f>E51+E76</f>
        <v>277900</v>
      </c>
      <c r="F102" s="11">
        <f t="shared" si="3"/>
        <v>745756</v>
      </c>
      <c r="G102" s="11">
        <f t="shared" si="3"/>
        <v>1390496</v>
      </c>
      <c r="H102" s="11">
        <f t="shared" si="3"/>
        <v>189326</v>
      </c>
      <c r="I102" s="11">
        <f t="shared" si="3"/>
        <v>1165412</v>
      </c>
      <c r="J102" s="11">
        <f t="shared" si="3"/>
        <v>171770</v>
      </c>
      <c r="K102" s="11">
        <f t="shared" si="3"/>
        <v>75700</v>
      </c>
      <c r="L102" s="11">
        <f t="shared" si="3"/>
        <v>225219</v>
      </c>
      <c r="M102" s="11">
        <f t="shared" si="3"/>
        <v>481691</v>
      </c>
      <c r="N102" s="11">
        <f t="shared" si="3"/>
        <v>387638</v>
      </c>
      <c r="O102" s="11">
        <f t="shared" si="3"/>
        <v>261558</v>
      </c>
      <c r="P102" s="10">
        <v>64812052</v>
      </c>
    </row>
    <row r="103" spans="1:16" ht="16.5" customHeight="1">
      <c r="A103" s="160" t="s">
        <v>61</v>
      </c>
      <c r="B103" s="10">
        <f t="shared" si="4"/>
        <v>358454</v>
      </c>
      <c r="C103" s="11">
        <f aca="true" t="shared" si="5" ref="C103:E109">C52+C77</f>
        <v>8337</v>
      </c>
      <c r="D103" s="11">
        <f t="shared" si="5"/>
        <v>20573</v>
      </c>
      <c r="E103" s="11">
        <f t="shared" si="5"/>
        <v>14549</v>
      </c>
      <c r="F103" s="11">
        <f t="shared" si="3"/>
        <v>46240</v>
      </c>
      <c r="G103" s="11">
        <f t="shared" si="3"/>
        <v>95467</v>
      </c>
      <c r="H103" s="11">
        <f t="shared" si="3"/>
        <v>9699</v>
      </c>
      <c r="I103" s="11">
        <f t="shared" si="3"/>
        <v>73360</v>
      </c>
      <c r="J103" s="11">
        <f t="shared" si="3"/>
        <v>7946</v>
      </c>
      <c r="K103" s="11">
        <f t="shared" si="3"/>
        <v>3941</v>
      </c>
      <c r="L103" s="11">
        <f t="shared" si="3"/>
        <v>11314</v>
      </c>
      <c r="M103" s="11">
        <f t="shared" si="3"/>
        <v>28089</v>
      </c>
      <c r="N103" s="11">
        <f t="shared" si="3"/>
        <v>22063</v>
      </c>
      <c r="O103" s="11">
        <f t="shared" si="3"/>
        <v>16876</v>
      </c>
      <c r="P103" s="10">
        <v>4316283</v>
      </c>
    </row>
    <row r="104" spans="1:16" ht="16.5" customHeight="1">
      <c r="A104" s="160" t="s">
        <v>62</v>
      </c>
      <c r="B104" s="10">
        <f t="shared" si="4"/>
        <v>748788</v>
      </c>
      <c r="C104" s="11">
        <f t="shared" si="5"/>
        <v>18501</v>
      </c>
      <c r="D104" s="11">
        <f t="shared" si="5"/>
        <v>46498</v>
      </c>
      <c r="E104" s="11">
        <f t="shared" si="5"/>
        <v>33483</v>
      </c>
      <c r="F104" s="11">
        <f t="shared" si="3"/>
        <v>98468</v>
      </c>
      <c r="G104" s="11">
        <f t="shared" si="3"/>
        <v>180525</v>
      </c>
      <c r="H104" s="11">
        <f t="shared" si="3"/>
        <v>22655</v>
      </c>
      <c r="I104" s="11">
        <f t="shared" si="3"/>
        <v>145637</v>
      </c>
      <c r="J104" s="11">
        <f t="shared" si="3"/>
        <v>19049</v>
      </c>
      <c r="K104" s="11">
        <f t="shared" si="3"/>
        <v>9253</v>
      </c>
      <c r="L104" s="11">
        <f t="shared" si="3"/>
        <v>25729</v>
      </c>
      <c r="M104" s="11">
        <f t="shared" si="3"/>
        <v>61124</v>
      </c>
      <c r="N104" s="11">
        <f t="shared" si="3"/>
        <v>49998</v>
      </c>
      <c r="O104" s="11">
        <f t="shared" si="3"/>
        <v>37868</v>
      </c>
      <c r="P104" s="10">
        <v>8741723</v>
      </c>
    </row>
    <row r="105" spans="1:16" ht="16.5" customHeight="1">
      <c r="A105" s="160" t="s">
        <v>63</v>
      </c>
      <c r="B105" s="10">
        <f t="shared" si="4"/>
        <v>667917</v>
      </c>
      <c r="C105" s="11">
        <f t="shared" si="5"/>
        <v>13472</v>
      </c>
      <c r="D105" s="11">
        <f t="shared" si="5"/>
        <v>32815</v>
      </c>
      <c r="E105" s="11">
        <f t="shared" si="5"/>
        <v>24731</v>
      </c>
      <c r="F105" s="11">
        <f t="shared" si="3"/>
        <v>77055</v>
      </c>
      <c r="G105" s="11">
        <f t="shared" si="3"/>
        <v>201022</v>
      </c>
      <c r="H105" s="11">
        <f t="shared" si="3"/>
        <v>15354</v>
      </c>
      <c r="I105" s="11">
        <f t="shared" si="3"/>
        <v>151031</v>
      </c>
      <c r="J105" s="11">
        <f t="shared" si="3"/>
        <v>13896</v>
      </c>
      <c r="K105" s="11">
        <f t="shared" si="3"/>
        <v>7673</v>
      </c>
      <c r="L105" s="11">
        <f t="shared" si="3"/>
        <v>20946</v>
      </c>
      <c r="M105" s="11">
        <f t="shared" si="3"/>
        <v>47363</v>
      </c>
      <c r="N105" s="11">
        <f t="shared" si="3"/>
        <v>37608</v>
      </c>
      <c r="O105" s="11">
        <f t="shared" si="3"/>
        <v>24951</v>
      </c>
      <c r="P105" s="10">
        <v>7497823</v>
      </c>
    </row>
    <row r="106" spans="1:16" ht="16.5" customHeight="1">
      <c r="A106" s="160" t="s">
        <v>64</v>
      </c>
      <c r="B106" s="10">
        <f t="shared" si="4"/>
        <v>2852766</v>
      </c>
      <c r="C106" s="11">
        <f t="shared" si="5"/>
        <v>73737</v>
      </c>
      <c r="D106" s="11">
        <f t="shared" si="5"/>
        <v>175013</v>
      </c>
      <c r="E106" s="11">
        <f t="shared" si="5"/>
        <v>131958</v>
      </c>
      <c r="F106" s="11">
        <f t="shared" si="3"/>
        <v>360237</v>
      </c>
      <c r="G106" s="11">
        <f t="shared" si="3"/>
        <v>701942</v>
      </c>
      <c r="H106" s="11">
        <f t="shared" si="3"/>
        <v>91152</v>
      </c>
      <c r="I106" s="11">
        <f t="shared" si="3"/>
        <v>557335</v>
      </c>
      <c r="J106" s="11">
        <f t="shared" si="3"/>
        <v>80771</v>
      </c>
      <c r="K106" s="11">
        <f t="shared" si="3"/>
        <v>36260</v>
      </c>
      <c r="L106" s="11">
        <f t="shared" si="3"/>
        <v>107234</v>
      </c>
      <c r="M106" s="11">
        <f t="shared" si="3"/>
        <v>225334</v>
      </c>
      <c r="N106" s="11">
        <f t="shared" si="3"/>
        <v>184564</v>
      </c>
      <c r="O106" s="11">
        <f t="shared" si="3"/>
        <v>127229</v>
      </c>
      <c r="P106" s="10">
        <v>31913904</v>
      </c>
    </row>
    <row r="107" spans="1:16" ht="16.5" customHeight="1">
      <c r="A107" s="160" t="s">
        <v>65</v>
      </c>
      <c r="B107" s="10">
        <f t="shared" si="4"/>
        <v>1333594</v>
      </c>
      <c r="C107" s="11">
        <f t="shared" si="5"/>
        <v>39934</v>
      </c>
      <c r="D107" s="11">
        <f t="shared" si="5"/>
        <v>97071</v>
      </c>
      <c r="E107" s="11">
        <f t="shared" si="5"/>
        <v>76334</v>
      </c>
      <c r="F107" s="11">
        <f aca="true" t="shared" si="6" ref="F107:O107">F56+F81</f>
        <v>172747</v>
      </c>
      <c r="G107" s="11">
        <f t="shared" si="6"/>
        <v>228312</v>
      </c>
      <c r="H107" s="11">
        <f t="shared" si="6"/>
        <v>52508</v>
      </c>
      <c r="I107" s="11">
        <f t="shared" si="6"/>
        <v>251699</v>
      </c>
      <c r="J107" s="11">
        <f t="shared" si="6"/>
        <v>51916</v>
      </c>
      <c r="K107" s="11">
        <f t="shared" si="6"/>
        <v>19446</v>
      </c>
      <c r="L107" s="11">
        <f t="shared" si="6"/>
        <v>62508</v>
      </c>
      <c r="M107" s="11">
        <f t="shared" si="6"/>
        <v>125285</v>
      </c>
      <c r="N107" s="11">
        <f t="shared" si="6"/>
        <v>97934</v>
      </c>
      <c r="O107" s="11">
        <f t="shared" si="6"/>
        <v>57900</v>
      </c>
      <c r="P107" s="10">
        <v>13133254</v>
      </c>
    </row>
    <row r="108" spans="1:16" ht="16.5" customHeight="1">
      <c r="A108" s="162" t="s">
        <v>66</v>
      </c>
      <c r="B108" s="10">
        <f t="shared" si="4"/>
        <v>631259</v>
      </c>
      <c r="C108" s="11">
        <f t="shared" si="5"/>
        <v>19156</v>
      </c>
      <c r="D108" s="11">
        <f t="shared" si="5"/>
        <v>45600</v>
      </c>
      <c r="E108" s="11">
        <f t="shared" si="5"/>
        <v>38227</v>
      </c>
      <c r="F108" s="11">
        <f aca="true" t="shared" si="7" ref="F108:O108">F57+F82</f>
        <v>78439</v>
      </c>
      <c r="G108" s="11">
        <f t="shared" si="7"/>
        <v>106685</v>
      </c>
      <c r="H108" s="11">
        <f t="shared" si="7"/>
        <v>25765</v>
      </c>
      <c r="I108" s="11">
        <f t="shared" si="7"/>
        <v>115216</v>
      </c>
      <c r="J108" s="11">
        <f t="shared" si="7"/>
        <v>25329</v>
      </c>
      <c r="K108" s="11">
        <f t="shared" si="7"/>
        <v>9452</v>
      </c>
      <c r="L108" s="11">
        <f t="shared" si="7"/>
        <v>31132</v>
      </c>
      <c r="M108" s="11">
        <f t="shared" si="7"/>
        <v>60157</v>
      </c>
      <c r="N108" s="11">
        <f t="shared" si="7"/>
        <v>48567</v>
      </c>
      <c r="O108" s="11">
        <f t="shared" si="7"/>
        <v>27534</v>
      </c>
      <c r="P108" s="10">
        <v>6100712</v>
      </c>
    </row>
    <row r="109" spans="1:16" ht="16.5" customHeight="1">
      <c r="A109" s="176" t="s">
        <v>67</v>
      </c>
      <c r="B109" s="37">
        <f t="shared" si="4"/>
        <v>411355</v>
      </c>
      <c r="C109" s="38">
        <f t="shared" si="5"/>
        <v>13003</v>
      </c>
      <c r="D109" s="38">
        <f t="shared" si="5"/>
        <v>29705</v>
      </c>
      <c r="E109" s="38">
        <f t="shared" si="5"/>
        <v>26052</v>
      </c>
      <c r="F109" s="38">
        <f aca="true" t="shared" si="8" ref="F109:O109">F58+F83</f>
        <v>49153</v>
      </c>
      <c r="G109" s="38">
        <f t="shared" si="8"/>
        <v>69071</v>
      </c>
      <c r="H109" s="38">
        <f t="shared" si="8"/>
        <v>17283</v>
      </c>
      <c r="I109" s="38">
        <f t="shared" si="8"/>
        <v>72837</v>
      </c>
      <c r="J109" s="38">
        <f t="shared" si="8"/>
        <v>16806</v>
      </c>
      <c r="K109" s="38">
        <f t="shared" si="8"/>
        <v>6376</v>
      </c>
      <c r="L109" s="38">
        <f t="shared" si="8"/>
        <v>20969</v>
      </c>
      <c r="M109" s="38">
        <f t="shared" si="8"/>
        <v>38743</v>
      </c>
      <c r="N109" s="38">
        <f t="shared" si="8"/>
        <v>33155</v>
      </c>
      <c r="O109" s="38">
        <f t="shared" si="8"/>
        <v>18202</v>
      </c>
      <c r="P109" s="37">
        <v>3969849</v>
      </c>
    </row>
    <row r="110" spans="1:16" ht="22.5">
      <c r="A110" s="28" t="s">
        <v>68</v>
      </c>
      <c r="B110"/>
      <c r="C110"/>
      <c r="D110"/>
      <c r="E110"/>
      <c r="F110"/>
      <c r="G110"/>
      <c r="H110"/>
      <c r="I110"/>
      <c r="J110"/>
      <c r="K110"/>
      <c r="L110"/>
      <c r="M110"/>
      <c r="N110"/>
      <c r="O110"/>
      <c r="P110"/>
    </row>
  </sheetData>
  <sheetProtection/>
  <hyperlinks>
    <hyperlink ref="P1" location="Sommaire!A1" display="Retour au sommaire"/>
  </hyperlinks>
  <printOptions/>
  <pageMargins left="0.2362204724409449" right="0.2362204724409449" top="0.4724409448818898" bottom="0.35433070866141736" header="0.15748031496062992" footer="0.15748031496062992"/>
  <pageSetup fitToHeight="4" horizontalDpi="1200" verticalDpi="1200" orientation="landscape" paperSize="9" scale="67"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rowBreaks count="2" manualBreakCount="2">
    <brk id="35" max="255" man="1"/>
    <brk id="84" max="255" man="1"/>
  </rowBreaks>
</worksheet>
</file>

<file path=xl/worksheets/sheet3.xml><?xml version="1.0" encoding="utf-8"?>
<worksheet xmlns="http://schemas.openxmlformats.org/spreadsheetml/2006/main" xmlns:r="http://schemas.openxmlformats.org/officeDocument/2006/relationships">
  <dimension ref="A1:P100"/>
  <sheetViews>
    <sheetView zoomScalePageLayoutView="0" workbookViewId="0" topLeftCell="A21">
      <selection activeCell="A12" sqref="A12:IV12"/>
    </sheetView>
  </sheetViews>
  <sheetFormatPr defaultColWidth="12" defaultRowHeight="16.5" customHeight="1"/>
  <cols>
    <col min="1" max="1" width="74" style="152" customWidth="1"/>
    <col min="2" max="2" width="16.83203125" style="2" customWidth="1"/>
    <col min="3" max="6" width="12.5" style="2" customWidth="1"/>
    <col min="7" max="7" width="12.5" style="255" customWidth="1"/>
    <col min="8" max="11" width="12.5" style="2" customWidth="1"/>
    <col min="12" max="13" width="12.5" style="255" customWidth="1"/>
    <col min="14" max="14" width="12.5" style="2" customWidth="1"/>
    <col min="15" max="15" width="12.5" style="255" customWidth="1"/>
    <col min="16" max="16" width="16.83203125" style="2" customWidth="1"/>
    <col min="17" max="16384" width="12" style="2" customWidth="1"/>
  </cols>
  <sheetData>
    <row r="1" spans="1:16" ht="16.5" customHeight="1">
      <c r="A1" s="257" t="s">
        <v>73</v>
      </c>
      <c r="G1" s="2"/>
      <c r="L1" s="2"/>
      <c r="M1" s="2"/>
      <c r="O1" s="2"/>
      <c r="P1" s="261" t="s">
        <v>726</v>
      </c>
    </row>
    <row r="2" spans="1:15" ht="19.5" customHeight="1">
      <c r="A2" s="258" t="s">
        <v>74</v>
      </c>
      <c r="G2" s="2"/>
      <c r="L2" s="2"/>
      <c r="M2" s="2"/>
      <c r="O2" s="2"/>
    </row>
    <row r="3" spans="1:15" ht="11.25">
      <c r="A3" s="40" t="s">
        <v>75</v>
      </c>
      <c r="G3" s="2"/>
      <c r="L3" s="2"/>
      <c r="M3" s="2"/>
      <c r="O3" s="2"/>
    </row>
    <row r="4" spans="1:16" ht="31.5" customHeight="1">
      <c r="A4" s="158"/>
      <c r="B4" s="4" t="s">
        <v>2</v>
      </c>
      <c r="C4" s="5" t="s">
        <v>3</v>
      </c>
      <c r="D4" s="5" t="s">
        <v>4</v>
      </c>
      <c r="E4" s="5" t="s">
        <v>5</v>
      </c>
      <c r="F4" s="267" t="s">
        <v>6</v>
      </c>
      <c r="G4" s="267" t="s">
        <v>7</v>
      </c>
      <c r="H4" s="267" t="s">
        <v>8</v>
      </c>
      <c r="I4" s="267" t="s">
        <v>9</v>
      </c>
      <c r="J4" s="267" t="s">
        <v>10</v>
      </c>
      <c r="K4" s="267" t="s">
        <v>11</v>
      </c>
      <c r="L4" s="267" t="s">
        <v>12</v>
      </c>
      <c r="M4" s="267" t="s">
        <v>13</v>
      </c>
      <c r="N4" s="267" t="s">
        <v>14</v>
      </c>
      <c r="O4" s="267" t="s">
        <v>15</v>
      </c>
      <c r="P4" s="4" t="s">
        <v>16</v>
      </c>
    </row>
    <row r="5" spans="1:16" ht="16.5" customHeight="1">
      <c r="A5" s="173" t="s">
        <v>76</v>
      </c>
      <c r="B5" s="36">
        <v>19905</v>
      </c>
      <c r="C5" s="8">
        <v>18934</v>
      </c>
      <c r="D5" s="8">
        <v>18339.2</v>
      </c>
      <c r="E5" s="8">
        <v>19874.8</v>
      </c>
      <c r="F5" s="8">
        <v>19157.2</v>
      </c>
      <c r="G5" s="8">
        <v>22223.3</v>
      </c>
      <c r="H5" s="8">
        <v>19876.9</v>
      </c>
      <c r="I5" s="8">
        <v>19575</v>
      </c>
      <c r="J5" s="8">
        <v>19928</v>
      </c>
      <c r="K5" s="8">
        <v>19570</v>
      </c>
      <c r="L5" s="8">
        <v>19673</v>
      </c>
      <c r="M5" s="8">
        <v>18608.1</v>
      </c>
      <c r="N5" s="8">
        <v>19593</v>
      </c>
      <c r="O5" s="8">
        <v>19235.8</v>
      </c>
      <c r="P5" s="36">
        <v>20808.7</v>
      </c>
    </row>
    <row r="6" spans="1:16" ht="16.5" customHeight="1">
      <c r="A6" s="168" t="s">
        <v>77</v>
      </c>
      <c r="B6" s="41">
        <v>3.4</v>
      </c>
      <c r="C6" s="42">
        <v>3.2</v>
      </c>
      <c r="D6" s="42">
        <v>3.3</v>
      </c>
      <c r="E6" s="42">
        <v>2.9</v>
      </c>
      <c r="F6" s="42">
        <v>3.4</v>
      </c>
      <c r="G6" s="42">
        <v>3.4</v>
      </c>
      <c r="H6" s="42">
        <v>3.1</v>
      </c>
      <c r="I6" s="42">
        <v>3.6</v>
      </c>
      <c r="J6" s="42">
        <v>3.1</v>
      </c>
      <c r="K6" s="42">
        <v>2.9</v>
      </c>
      <c r="L6" s="42">
        <v>3</v>
      </c>
      <c r="M6" s="42">
        <v>3.4</v>
      </c>
      <c r="N6" s="42">
        <v>3.1</v>
      </c>
      <c r="O6" s="42">
        <v>3.1</v>
      </c>
      <c r="P6" s="41">
        <v>3.5</v>
      </c>
    </row>
    <row r="7" spans="1:16" ht="16.5" customHeight="1">
      <c r="A7" s="168" t="s">
        <v>78</v>
      </c>
      <c r="B7" s="41">
        <v>16.9</v>
      </c>
      <c r="C7" s="42">
        <v>18.5</v>
      </c>
      <c r="D7" s="42">
        <v>21.1</v>
      </c>
      <c r="E7" s="42">
        <v>13.7</v>
      </c>
      <c r="F7" s="42">
        <v>19.8</v>
      </c>
      <c r="G7" s="42">
        <v>12.8</v>
      </c>
      <c r="H7" s="42">
        <v>15</v>
      </c>
      <c r="I7" s="42">
        <v>19.2</v>
      </c>
      <c r="J7" s="42">
        <v>14.7</v>
      </c>
      <c r="K7" s="42">
        <v>14.3</v>
      </c>
      <c r="L7" s="42">
        <v>15</v>
      </c>
      <c r="M7" s="42">
        <v>20.7</v>
      </c>
      <c r="N7" s="42">
        <v>15.5</v>
      </c>
      <c r="O7" s="42">
        <v>17.2</v>
      </c>
      <c r="P7" s="41">
        <v>14.7</v>
      </c>
    </row>
    <row r="8" spans="1:16" ht="22.5">
      <c r="A8" s="168" t="s">
        <v>79</v>
      </c>
      <c r="B8" s="41">
        <v>26.8</v>
      </c>
      <c r="C8" s="42">
        <v>29.3</v>
      </c>
      <c r="D8" s="42">
        <v>32.9</v>
      </c>
      <c r="E8" s="42">
        <v>20.5</v>
      </c>
      <c r="F8" s="42">
        <v>29.2</v>
      </c>
      <c r="G8" s="42">
        <v>22.9</v>
      </c>
      <c r="H8" s="42">
        <v>22</v>
      </c>
      <c r="I8" s="42">
        <v>30.4</v>
      </c>
      <c r="J8" s="42">
        <v>21.6</v>
      </c>
      <c r="K8" s="42">
        <v>18.5</v>
      </c>
      <c r="L8" s="42">
        <v>26.5</v>
      </c>
      <c r="M8" s="42">
        <v>33.3</v>
      </c>
      <c r="N8" s="42">
        <v>26</v>
      </c>
      <c r="O8" s="42">
        <v>25.3</v>
      </c>
      <c r="P8" s="41">
        <v>22.5</v>
      </c>
    </row>
    <row r="9" spans="1:16" ht="22.5">
      <c r="A9" s="168" t="s">
        <v>80</v>
      </c>
      <c r="B9" s="41">
        <v>11.8</v>
      </c>
      <c r="C9" s="42">
        <v>12.8</v>
      </c>
      <c r="D9" s="42">
        <v>14.4</v>
      </c>
      <c r="E9" s="42">
        <v>12.6</v>
      </c>
      <c r="F9" s="42">
        <v>11.6</v>
      </c>
      <c r="G9" s="42">
        <v>9.2</v>
      </c>
      <c r="H9" s="42">
        <v>14.9</v>
      </c>
      <c r="I9" s="42">
        <v>11.3</v>
      </c>
      <c r="J9" s="42">
        <v>12.2</v>
      </c>
      <c r="K9" s="42">
        <v>14.5</v>
      </c>
      <c r="L9" s="42">
        <v>11.6</v>
      </c>
      <c r="M9" s="42">
        <v>12.8</v>
      </c>
      <c r="N9" s="42">
        <v>11.1</v>
      </c>
      <c r="O9" s="42">
        <v>14</v>
      </c>
      <c r="P9" s="41">
        <v>8.9</v>
      </c>
    </row>
    <row r="10" spans="1:16" ht="16.5" customHeight="1">
      <c r="A10" s="177" t="s">
        <v>81</v>
      </c>
      <c r="B10" s="43">
        <v>20.9</v>
      </c>
      <c r="C10" s="44">
        <v>21.2</v>
      </c>
      <c r="D10" s="44">
        <v>21.5</v>
      </c>
      <c r="E10" s="44">
        <v>19.3</v>
      </c>
      <c r="F10" s="44">
        <v>21.4</v>
      </c>
      <c r="G10" s="44">
        <v>20.4</v>
      </c>
      <c r="H10" s="44">
        <v>19.9</v>
      </c>
      <c r="I10" s="44">
        <v>21.7</v>
      </c>
      <c r="J10" s="44">
        <v>20.5</v>
      </c>
      <c r="K10" s="44">
        <v>19.3</v>
      </c>
      <c r="L10" s="44">
        <v>19.5</v>
      </c>
      <c r="M10" s="44">
        <v>21.1</v>
      </c>
      <c r="N10" s="44">
        <v>19.8</v>
      </c>
      <c r="O10" s="44">
        <v>20</v>
      </c>
      <c r="P10" s="43">
        <v>20.5</v>
      </c>
    </row>
    <row r="11" spans="1:16" ht="16.5" customHeight="1">
      <c r="A11" s="54" t="s">
        <v>82</v>
      </c>
      <c r="B11" s="45"/>
      <c r="C11" s="45"/>
      <c r="D11" s="45"/>
      <c r="E11" s="45"/>
      <c r="F11" s="45"/>
      <c r="G11" s="45"/>
      <c r="H11" s="45"/>
      <c r="I11" s="45"/>
      <c r="J11" s="45"/>
      <c r="K11" s="45"/>
      <c r="L11" s="45"/>
      <c r="M11" s="45"/>
      <c r="N11" s="45"/>
      <c r="O11" s="45"/>
      <c r="P11" s="45"/>
    </row>
    <row r="12" spans="1:16" ht="16.5" customHeight="1">
      <c r="A12" s="54"/>
      <c r="B12" s="45"/>
      <c r="C12" s="45"/>
      <c r="D12" s="45"/>
      <c r="E12" s="45"/>
      <c r="F12" s="45"/>
      <c r="G12" s="45"/>
      <c r="H12" s="45"/>
      <c r="I12" s="45"/>
      <c r="J12" s="45"/>
      <c r="K12" s="45"/>
      <c r="L12" s="45"/>
      <c r="M12" s="45"/>
      <c r="N12" s="45"/>
      <c r="O12" s="45"/>
      <c r="P12" s="45"/>
    </row>
    <row r="13" spans="1:16" ht="21.75" customHeight="1">
      <c r="A13" s="77"/>
      <c r="B13" s="46"/>
      <c r="C13" s="46"/>
      <c r="D13" s="46"/>
      <c r="E13" s="46"/>
      <c r="F13" s="46"/>
      <c r="G13" s="46"/>
      <c r="H13" s="46"/>
      <c r="I13" s="46"/>
      <c r="J13" s="46"/>
      <c r="K13" s="46"/>
      <c r="L13" s="46"/>
      <c r="M13" s="46"/>
      <c r="N13" s="46"/>
      <c r="O13" s="46"/>
      <c r="P13" s="46"/>
    </row>
    <row r="14" spans="1:16" ht="16.5" customHeight="1">
      <c r="A14" s="257" t="s">
        <v>83</v>
      </c>
      <c r="B14" s="47"/>
      <c r="C14" s="48"/>
      <c r="D14" s="48"/>
      <c r="E14" s="48"/>
      <c r="F14" s="48"/>
      <c r="G14" s="48"/>
      <c r="H14" s="48"/>
      <c r="I14" s="48"/>
      <c r="J14" s="48"/>
      <c r="K14" s="48"/>
      <c r="L14" s="48"/>
      <c r="M14" s="48"/>
      <c r="N14" s="48"/>
      <c r="O14" s="48"/>
      <c r="P14" s="47"/>
    </row>
    <row r="15" spans="1:16" ht="16.5" customHeight="1">
      <c r="A15" s="258" t="s">
        <v>84</v>
      </c>
      <c r="B15" s="49"/>
      <c r="C15" s="50"/>
      <c r="D15" s="50"/>
      <c r="E15" s="50"/>
      <c r="F15" s="50"/>
      <c r="G15" s="50"/>
      <c r="H15" s="50"/>
      <c r="I15" s="50"/>
      <c r="J15" s="50"/>
      <c r="K15" s="50"/>
      <c r="L15" s="50"/>
      <c r="M15" s="50"/>
      <c r="N15" s="50"/>
      <c r="O15" s="50"/>
      <c r="P15" s="49"/>
    </row>
    <row r="16" spans="1:15" ht="17.25" customHeight="1">
      <c r="A16" s="40" t="s">
        <v>85</v>
      </c>
      <c r="G16" s="2"/>
      <c r="L16" s="2"/>
      <c r="M16" s="2"/>
      <c r="O16" s="2"/>
    </row>
    <row r="17" spans="1:16" ht="32.25" customHeight="1">
      <c r="A17" s="158"/>
      <c r="B17" s="4" t="s">
        <v>2</v>
      </c>
      <c r="C17" s="5" t="s">
        <v>3</v>
      </c>
      <c r="D17" s="5" t="s">
        <v>4</v>
      </c>
      <c r="E17" s="5" t="s">
        <v>5</v>
      </c>
      <c r="F17" s="5" t="s">
        <v>6</v>
      </c>
      <c r="G17" s="267" t="s">
        <v>7</v>
      </c>
      <c r="H17" s="267" t="s">
        <v>8</v>
      </c>
      <c r="I17" s="267" t="s">
        <v>9</v>
      </c>
      <c r="J17" s="267" t="s">
        <v>10</v>
      </c>
      <c r="K17" s="267" t="s">
        <v>11</v>
      </c>
      <c r="L17" s="267" t="s">
        <v>12</v>
      </c>
      <c r="M17" s="267" t="s">
        <v>13</v>
      </c>
      <c r="N17" s="267" t="s">
        <v>14</v>
      </c>
      <c r="O17" s="267" t="s">
        <v>15</v>
      </c>
      <c r="P17" s="4" t="s">
        <v>16</v>
      </c>
    </row>
    <row r="18" spans="1:16" ht="16.5" customHeight="1">
      <c r="A18" s="159" t="s">
        <v>86</v>
      </c>
      <c r="B18" s="36">
        <v>2521915</v>
      </c>
      <c r="C18" s="8">
        <v>67798</v>
      </c>
      <c r="D18" s="8">
        <v>163377</v>
      </c>
      <c r="E18" s="8">
        <v>123284</v>
      </c>
      <c r="F18" s="8">
        <v>319158</v>
      </c>
      <c r="G18" s="8">
        <v>566992</v>
      </c>
      <c r="H18" s="8">
        <v>84493</v>
      </c>
      <c r="I18" s="8">
        <v>493150</v>
      </c>
      <c r="J18" s="8">
        <v>78138</v>
      </c>
      <c r="K18" s="8">
        <v>32889</v>
      </c>
      <c r="L18" s="8">
        <v>104048</v>
      </c>
      <c r="M18" s="8">
        <v>212313</v>
      </c>
      <c r="N18" s="8">
        <v>168800</v>
      </c>
      <c r="O18" s="8">
        <v>107475</v>
      </c>
      <c r="P18" s="36">
        <v>27209787</v>
      </c>
    </row>
    <row r="19" spans="1:16" ht="16.5" customHeight="1">
      <c r="A19" s="178" t="s">
        <v>87</v>
      </c>
      <c r="B19" s="41">
        <v>46.7</v>
      </c>
      <c r="C19" s="42">
        <v>41.7</v>
      </c>
      <c r="D19" s="42">
        <v>39.9</v>
      </c>
      <c r="E19" s="42">
        <v>44.9</v>
      </c>
      <c r="F19" s="42">
        <v>44</v>
      </c>
      <c r="G19" s="42">
        <v>55.6</v>
      </c>
      <c r="H19" s="42">
        <v>44.5</v>
      </c>
      <c r="I19" s="42">
        <v>46.3</v>
      </c>
      <c r="J19" s="42">
        <v>45.8</v>
      </c>
      <c r="K19" s="42">
        <v>44.6</v>
      </c>
      <c r="L19" s="42">
        <v>45.2</v>
      </c>
      <c r="M19" s="42">
        <v>42.4</v>
      </c>
      <c r="N19" s="42">
        <v>43.2</v>
      </c>
      <c r="O19" s="42">
        <v>42.5</v>
      </c>
      <c r="P19" s="41">
        <v>52</v>
      </c>
    </row>
    <row r="20" spans="1:16" ht="16.5" customHeight="1">
      <c r="A20" s="178" t="s">
        <v>88</v>
      </c>
      <c r="B20" s="10">
        <v>20750</v>
      </c>
      <c r="C20" s="11">
        <v>18550</v>
      </c>
      <c r="D20" s="11">
        <v>17880</v>
      </c>
      <c r="E20" s="11">
        <v>18800</v>
      </c>
      <c r="F20" s="11">
        <v>20020</v>
      </c>
      <c r="G20" s="11">
        <v>24430</v>
      </c>
      <c r="H20" s="11">
        <v>19930</v>
      </c>
      <c r="I20" s="11">
        <v>19970</v>
      </c>
      <c r="J20" s="11">
        <v>18910</v>
      </c>
      <c r="K20" s="11">
        <v>17250</v>
      </c>
      <c r="L20" s="11">
        <v>18570</v>
      </c>
      <c r="M20" s="11">
        <v>17770</v>
      </c>
      <c r="N20" s="11">
        <v>19820</v>
      </c>
      <c r="O20" s="11">
        <v>19610</v>
      </c>
      <c r="P20" s="10">
        <v>22950</v>
      </c>
    </row>
    <row r="21" spans="1:16" ht="16.5" customHeight="1">
      <c r="A21" s="178" t="s">
        <v>727</v>
      </c>
      <c r="B21" s="10">
        <v>17440</v>
      </c>
      <c r="C21" s="11">
        <v>15690</v>
      </c>
      <c r="D21" s="11">
        <v>15510</v>
      </c>
      <c r="E21" s="11">
        <v>16120</v>
      </c>
      <c r="F21" s="11">
        <v>16620</v>
      </c>
      <c r="G21" s="11">
        <v>20000</v>
      </c>
      <c r="H21" s="11">
        <v>17130</v>
      </c>
      <c r="I21" s="11">
        <v>17070</v>
      </c>
      <c r="J21" s="11">
        <v>16370</v>
      </c>
      <c r="K21" s="11">
        <v>15680</v>
      </c>
      <c r="L21" s="11">
        <v>15900</v>
      </c>
      <c r="M21" s="11">
        <v>15640</v>
      </c>
      <c r="N21" s="11">
        <v>16820</v>
      </c>
      <c r="O21" s="11">
        <v>16590</v>
      </c>
      <c r="P21" s="10">
        <v>19460</v>
      </c>
    </row>
    <row r="22" spans="1:16" ht="16.5" customHeight="1">
      <c r="A22" s="178" t="s">
        <v>728</v>
      </c>
      <c r="B22" s="10">
        <v>23380</v>
      </c>
      <c r="C22" s="11">
        <v>20700</v>
      </c>
      <c r="D22" s="11">
        <v>19770</v>
      </c>
      <c r="E22" s="11">
        <v>20950</v>
      </c>
      <c r="F22" s="11">
        <v>22690</v>
      </c>
      <c r="G22" s="11">
        <v>27750</v>
      </c>
      <c r="H22" s="11">
        <v>22160</v>
      </c>
      <c r="I22" s="11">
        <v>22370</v>
      </c>
      <c r="J22" s="11">
        <v>21040</v>
      </c>
      <c r="K22" s="11">
        <v>18650</v>
      </c>
      <c r="L22" s="11">
        <v>20880</v>
      </c>
      <c r="M22" s="11">
        <v>19640</v>
      </c>
      <c r="N22" s="11">
        <v>22280</v>
      </c>
      <c r="O22" s="11">
        <v>21890</v>
      </c>
      <c r="P22" s="10">
        <v>25650</v>
      </c>
    </row>
    <row r="23" spans="1:16" ht="16.5" customHeight="1">
      <c r="A23" s="178" t="s">
        <v>729</v>
      </c>
      <c r="B23" s="10">
        <v>40110</v>
      </c>
      <c r="C23" s="11">
        <v>35770</v>
      </c>
      <c r="D23" s="11">
        <v>34690</v>
      </c>
      <c r="E23" s="11">
        <v>36400</v>
      </c>
      <c r="F23" s="11">
        <v>39370</v>
      </c>
      <c r="G23" s="11">
        <v>42530</v>
      </c>
      <c r="H23" s="11">
        <v>38940</v>
      </c>
      <c r="I23" s="11">
        <v>38770</v>
      </c>
      <c r="J23" s="11">
        <v>37150</v>
      </c>
      <c r="K23" s="11">
        <v>32030</v>
      </c>
      <c r="L23" s="11">
        <v>36100</v>
      </c>
      <c r="M23" s="11">
        <v>36030</v>
      </c>
      <c r="N23" s="11">
        <v>39270</v>
      </c>
      <c r="O23" s="11">
        <v>38510</v>
      </c>
      <c r="P23" s="10">
        <v>45380</v>
      </c>
    </row>
    <row r="24" spans="1:16" ht="16.5" customHeight="1">
      <c r="A24" s="178" t="s">
        <v>730</v>
      </c>
      <c r="B24" s="10">
        <v>23060</v>
      </c>
      <c r="C24" s="11">
        <v>22070</v>
      </c>
      <c r="D24" s="11">
        <v>22190</v>
      </c>
      <c r="E24" s="11">
        <v>22470</v>
      </c>
      <c r="F24" s="11">
        <v>23560</v>
      </c>
      <c r="G24" s="11">
        <v>23790</v>
      </c>
      <c r="H24" s="11">
        <v>23060</v>
      </c>
      <c r="I24" s="11">
        <v>22740</v>
      </c>
      <c r="J24" s="11">
        <v>22390</v>
      </c>
      <c r="K24" s="11">
        <v>20960</v>
      </c>
      <c r="L24" s="11">
        <v>22910</v>
      </c>
      <c r="M24" s="11">
        <v>21620</v>
      </c>
      <c r="N24" s="11">
        <v>22850</v>
      </c>
      <c r="O24" s="11">
        <v>23320</v>
      </c>
      <c r="P24" s="10">
        <v>24270</v>
      </c>
    </row>
    <row r="25" spans="1:16" ht="16.5" customHeight="1">
      <c r="A25" s="178" t="s">
        <v>731</v>
      </c>
      <c r="B25" s="10">
        <v>14300</v>
      </c>
      <c r="C25" s="11">
        <v>13890</v>
      </c>
      <c r="D25" s="11">
        <v>13620</v>
      </c>
      <c r="E25" s="11">
        <v>14240</v>
      </c>
      <c r="F25" s="11">
        <v>14160</v>
      </c>
      <c r="G25" s="11">
        <v>14990</v>
      </c>
      <c r="H25" s="11">
        <v>14950</v>
      </c>
      <c r="I25" s="11">
        <v>13970</v>
      </c>
      <c r="J25" s="11">
        <v>13910</v>
      </c>
      <c r="K25" s="11">
        <v>14000</v>
      </c>
      <c r="L25" s="11">
        <v>14070</v>
      </c>
      <c r="M25" s="11">
        <v>13920</v>
      </c>
      <c r="N25" s="11">
        <v>14430</v>
      </c>
      <c r="O25" s="11">
        <v>14560</v>
      </c>
      <c r="P25" s="10">
        <v>15230</v>
      </c>
    </row>
    <row r="26" spans="1:16" ht="16.5" customHeight="1">
      <c r="A26" s="179" t="s">
        <v>732</v>
      </c>
      <c r="B26" s="37">
        <v>16320</v>
      </c>
      <c r="C26" s="38">
        <v>17040</v>
      </c>
      <c r="D26" s="38">
        <v>15630</v>
      </c>
      <c r="E26" s="38">
        <v>17110</v>
      </c>
      <c r="F26" s="38">
        <v>16600</v>
      </c>
      <c r="G26" s="38">
        <v>16850</v>
      </c>
      <c r="H26" s="38">
        <v>16040</v>
      </c>
      <c r="I26" s="38">
        <v>15610</v>
      </c>
      <c r="J26" s="38">
        <v>16370</v>
      </c>
      <c r="K26" s="38">
        <v>15870</v>
      </c>
      <c r="L26" s="38">
        <v>16780</v>
      </c>
      <c r="M26" s="38">
        <v>15210</v>
      </c>
      <c r="N26" s="38">
        <v>16530</v>
      </c>
      <c r="O26" s="38">
        <v>16420</v>
      </c>
      <c r="P26" s="37">
        <v>17260</v>
      </c>
    </row>
    <row r="27" spans="1:16" ht="33" customHeight="1">
      <c r="A27" s="54" t="s">
        <v>89</v>
      </c>
      <c r="B27" s="55"/>
      <c r="C27" s="55"/>
      <c r="D27" s="55"/>
      <c r="E27" s="55"/>
      <c r="F27" s="55"/>
      <c r="G27" s="55"/>
      <c r="H27" s="55"/>
      <c r="I27" s="55"/>
      <c r="J27" s="55"/>
      <c r="K27" s="55"/>
      <c r="L27" s="55"/>
      <c r="M27" s="55"/>
      <c r="N27" s="55"/>
      <c r="O27" s="55"/>
      <c r="P27" s="55"/>
    </row>
    <row r="28" spans="1:16" ht="11.25" customHeight="1">
      <c r="A28" s="137"/>
      <c r="B28" s="45"/>
      <c r="C28" s="45"/>
      <c r="D28" s="45"/>
      <c r="E28" s="45"/>
      <c r="F28" s="45"/>
      <c r="G28" s="45"/>
      <c r="H28" s="45"/>
      <c r="I28" s="45"/>
      <c r="J28" s="45"/>
      <c r="K28" s="45"/>
      <c r="L28" s="45"/>
      <c r="M28" s="45"/>
      <c r="N28" s="45"/>
      <c r="O28" s="45"/>
      <c r="P28" s="45"/>
    </row>
    <row r="29" spans="1:15" ht="16.5" customHeight="1">
      <c r="A29" s="257" t="s">
        <v>90</v>
      </c>
      <c r="G29" s="2"/>
      <c r="L29" s="2"/>
      <c r="M29" s="2"/>
      <c r="O29" s="2"/>
    </row>
    <row r="30" spans="1:15" ht="16.5" customHeight="1">
      <c r="A30" s="258" t="s">
        <v>91</v>
      </c>
      <c r="G30" s="2"/>
      <c r="L30" s="2"/>
      <c r="M30" s="2"/>
      <c r="O30" s="2"/>
    </row>
    <row r="31" spans="1:15" ht="16.5" customHeight="1">
      <c r="A31" s="77" t="s">
        <v>92</v>
      </c>
      <c r="G31" s="2"/>
      <c r="L31" s="2"/>
      <c r="M31" s="2"/>
      <c r="O31" s="2"/>
    </row>
    <row r="32" spans="1:16" ht="26.25" customHeight="1">
      <c r="A32" s="158"/>
      <c r="B32" s="4" t="s">
        <v>2</v>
      </c>
      <c r="C32" s="5" t="s">
        <v>3</v>
      </c>
      <c r="D32" s="5" t="s">
        <v>4</v>
      </c>
      <c r="E32" s="267" t="s">
        <v>5</v>
      </c>
      <c r="F32" s="267" t="s">
        <v>6</v>
      </c>
      <c r="G32" s="267" t="s">
        <v>7</v>
      </c>
      <c r="H32" s="267" t="s">
        <v>8</v>
      </c>
      <c r="I32" s="267" t="s">
        <v>9</v>
      </c>
      <c r="J32" s="267" t="s">
        <v>10</v>
      </c>
      <c r="K32" s="267" t="s">
        <v>11</v>
      </c>
      <c r="L32" s="267" t="s">
        <v>12</v>
      </c>
      <c r="M32" s="267" t="s">
        <v>13</v>
      </c>
      <c r="N32" s="267" t="s">
        <v>14</v>
      </c>
      <c r="O32" s="267" t="s">
        <v>15</v>
      </c>
      <c r="P32" s="4" t="s">
        <v>16</v>
      </c>
    </row>
    <row r="33" spans="1:16" ht="25.5" customHeight="1">
      <c r="A33" s="57" t="s">
        <v>93</v>
      </c>
      <c r="B33" s="6"/>
      <c r="C33" s="7"/>
      <c r="D33" s="7"/>
      <c r="E33" s="7"/>
      <c r="F33" s="7"/>
      <c r="G33" s="7"/>
      <c r="H33" s="7"/>
      <c r="I33" s="7"/>
      <c r="J33" s="7"/>
      <c r="K33" s="7"/>
      <c r="L33" s="7"/>
      <c r="M33" s="7"/>
      <c r="N33" s="7"/>
      <c r="O33" s="7"/>
      <c r="P33" s="6"/>
    </row>
    <row r="34" spans="1:16" ht="16.5" customHeight="1">
      <c r="A34" s="104" t="s">
        <v>94</v>
      </c>
      <c r="B34" s="10"/>
      <c r="C34" s="11"/>
      <c r="D34" s="11"/>
      <c r="E34" s="11"/>
      <c r="F34" s="11"/>
      <c r="G34" s="11"/>
      <c r="H34" s="11"/>
      <c r="I34" s="11"/>
      <c r="J34" s="11"/>
      <c r="K34" s="11"/>
      <c r="L34" s="11"/>
      <c r="M34" s="11"/>
      <c r="N34" s="11"/>
      <c r="O34" s="11"/>
      <c r="P34" s="10"/>
    </row>
    <row r="35" spans="1:16" ht="11.25" customHeight="1">
      <c r="A35" s="180">
        <v>2008</v>
      </c>
      <c r="B35" s="10">
        <f>SUM(C35:O35)</f>
        <v>14060</v>
      </c>
      <c r="C35" s="11">
        <v>360</v>
      </c>
      <c r="D35" s="11">
        <v>1020</v>
      </c>
      <c r="E35" s="11">
        <v>446</v>
      </c>
      <c r="F35" s="11">
        <v>1999</v>
      </c>
      <c r="G35" s="11">
        <v>2659</v>
      </c>
      <c r="H35" s="11">
        <v>458</v>
      </c>
      <c r="I35" s="11">
        <v>2844</v>
      </c>
      <c r="J35" s="11">
        <v>512</v>
      </c>
      <c r="K35" s="11">
        <v>127</v>
      </c>
      <c r="L35" s="11">
        <v>574</v>
      </c>
      <c r="M35" s="11">
        <v>1381</v>
      </c>
      <c r="N35" s="11">
        <v>991</v>
      </c>
      <c r="O35" s="11">
        <v>689</v>
      </c>
      <c r="P35" s="10">
        <v>188485</v>
      </c>
    </row>
    <row r="36" spans="1:16" ht="11.25" customHeight="1">
      <c r="A36" s="180">
        <v>2017</v>
      </c>
      <c r="B36" s="10">
        <f>SUM(C36:O36)</f>
        <v>15122</v>
      </c>
      <c r="C36" s="11">
        <v>412</v>
      </c>
      <c r="D36" s="11">
        <v>1238</v>
      </c>
      <c r="E36" s="11">
        <v>489</v>
      </c>
      <c r="F36" s="11">
        <v>1737</v>
      </c>
      <c r="G36" s="11">
        <v>3183</v>
      </c>
      <c r="H36" s="11">
        <v>565</v>
      </c>
      <c r="I36" s="11">
        <v>2769</v>
      </c>
      <c r="J36" s="11">
        <v>487</v>
      </c>
      <c r="K36" s="11">
        <v>141</v>
      </c>
      <c r="L36" s="11">
        <v>662</v>
      </c>
      <c r="M36" s="11">
        <v>1591</v>
      </c>
      <c r="N36" s="11">
        <v>1092</v>
      </c>
      <c r="O36" s="11">
        <v>756</v>
      </c>
      <c r="P36" s="10">
        <v>181126</v>
      </c>
    </row>
    <row r="37" spans="1:16" ht="11.25" customHeight="1">
      <c r="A37" s="180">
        <v>2018</v>
      </c>
      <c r="B37" s="10">
        <v>13783</v>
      </c>
      <c r="C37" s="11">
        <v>445</v>
      </c>
      <c r="D37" s="11">
        <v>1139</v>
      </c>
      <c r="E37" s="11">
        <v>412</v>
      </c>
      <c r="F37" s="11">
        <v>1610</v>
      </c>
      <c r="G37" s="11">
        <v>3076</v>
      </c>
      <c r="H37" s="11">
        <v>456</v>
      </c>
      <c r="I37" s="11">
        <v>2551</v>
      </c>
      <c r="J37" s="11">
        <v>457</v>
      </c>
      <c r="K37" s="11">
        <v>139</v>
      </c>
      <c r="L37" s="11">
        <v>559</v>
      </c>
      <c r="M37" s="11">
        <v>1297</v>
      </c>
      <c r="N37" s="11">
        <v>955</v>
      </c>
      <c r="O37" s="11">
        <v>687</v>
      </c>
      <c r="P37" s="10">
        <v>162936</v>
      </c>
    </row>
    <row r="38" spans="1:16" ht="16.5" customHeight="1">
      <c r="A38" s="104" t="s">
        <v>95</v>
      </c>
      <c r="B38" s="10"/>
      <c r="C38" s="11"/>
      <c r="D38" s="11"/>
      <c r="E38" s="11"/>
      <c r="F38" s="11"/>
      <c r="G38" s="11"/>
      <c r="H38" s="11"/>
      <c r="I38" s="11"/>
      <c r="J38" s="11"/>
      <c r="K38" s="11"/>
      <c r="L38" s="11"/>
      <c r="M38" s="11"/>
      <c r="N38" s="11"/>
      <c r="O38" s="11"/>
      <c r="P38" s="10"/>
    </row>
    <row r="39" spans="1:16" ht="12" customHeight="1">
      <c r="A39" s="180">
        <v>2008</v>
      </c>
      <c r="B39" s="10">
        <f>SUM(C39:O39)</f>
        <v>11983</v>
      </c>
      <c r="C39" s="11">
        <v>327</v>
      </c>
      <c r="D39" s="11">
        <v>845</v>
      </c>
      <c r="E39" s="11">
        <v>356</v>
      </c>
      <c r="F39" s="11">
        <v>1612</v>
      </c>
      <c r="G39" s="11">
        <v>2239</v>
      </c>
      <c r="H39" s="11">
        <v>407</v>
      </c>
      <c r="I39" s="11">
        <v>2566</v>
      </c>
      <c r="J39" s="11">
        <v>434</v>
      </c>
      <c r="K39" s="11">
        <v>115</v>
      </c>
      <c r="L39" s="11">
        <v>490</v>
      </c>
      <c r="M39" s="11">
        <v>1187</v>
      </c>
      <c r="N39" s="11">
        <v>823</v>
      </c>
      <c r="O39" s="11">
        <v>582</v>
      </c>
      <c r="P39" s="10">
        <v>161033</v>
      </c>
    </row>
    <row r="40" spans="1:16" ht="12" customHeight="1">
      <c r="A40" s="180">
        <v>2017</v>
      </c>
      <c r="B40" s="10">
        <f>SUM(C40:O40)</f>
        <v>13562</v>
      </c>
      <c r="C40" s="11">
        <v>379</v>
      </c>
      <c r="D40" s="11">
        <v>1016</v>
      </c>
      <c r="E40" s="11">
        <v>484</v>
      </c>
      <c r="F40" s="11">
        <v>1490</v>
      </c>
      <c r="G40" s="11">
        <v>2871</v>
      </c>
      <c r="H40" s="11">
        <v>524</v>
      </c>
      <c r="I40" s="11">
        <v>2517</v>
      </c>
      <c r="J40" s="11">
        <v>452</v>
      </c>
      <c r="K40" s="11">
        <v>128</v>
      </c>
      <c r="L40" s="11">
        <v>649</v>
      </c>
      <c r="M40" s="11">
        <v>1361</v>
      </c>
      <c r="N40" s="11">
        <v>1042</v>
      </c>
      <c r="O40" s="11">
        <v>649</v>
      </c>
      <c r="P40" s="10">
        <v>166760</v>
      </c>
    </row>
    <row r="41" spans="1:16" ht="12" customHeight="1">
      <c r="A41" s="180">
        <v>2018</v>
      </c>
      <c r="B41" s="10">
        <f>SUM(C41:O41)</f>
        <v>12410</v>
      </c>
      <c r="C41" s="11">
        <v>427</v>
      </c>
      <c r="D41" s="11">
        <v>1055</v>
      </c>
      <c r="E41" s="11">
        <v>389</v>
      </c>
      <c r="F41" s="11">
        <v>1405</v>
      </c>
      <c r="G41" s="11">
        <v>2836</v>
      </c>
      <c r="H41" s="11">
        <v>393</v>
      </c>
      <c r="I41" s="11">
        <v>2298</v>
      </c>
      <c r="J41" s="11">
        <v>407</v>
      </c>
      <c r="K41" s="11">
        <v>125</v>
      </c>
      <c r="L41" s="11">
        <v>507</v>
      </c>
      <c r="M41" s="11">
        <v>1148</v>
      </c>
      <c r="N41" s="11">
        <v>807</v>
      </c>
      <c r="O41" s="11">
        <v>613</v>
      </c>
      <c r="P41" s="10">
        <v>147853</v>
      </c>
    </row>
    <row r="42" spans="1:16" ht="16.5" customHeight="1">
      <c r="A42" s="104" t="s">
        <v>96</v>
      </c>
      <c r="B42" s="10"/>
      <c r="C42" s="11"/>
      <c r="D42" s="11"/>
      <c r="E42" s="11"/>
      <c r="F42" s="11"/>
      <c r="G42" s="11"/>
      <c r="H42" s="11"/>
      <c r="I42" s="11"/>
      <c r="J42" s="11"/>
      <c r="K42" s="11"/>
      <c r="L42" s="11"/>
      <c r="M42" s="11"/>
      <c r="N42" s="11"/>
      <c r="O42" s="11"/>
      <c r="P42" s="10"/>
    </row>
    <row r="43" spans="1:16" ht="12.75" customHeight="1">
      <c r="A43" s="180">
        <v>2008</v>
      </c>
      <c r="B43" s="60">
        <f aca="true" t="shared" si="0" ref="B43:O45">B39/B35*100</f>
        <v>85.2275960170697</v>
      </c>
      <c r="C43" s="61">
        <f t="shared" si="0"/>
        <v>90.83333333333333</v>
      </c>
      <c r="D43" s="61">
        <f t="shared" si="0"/>
        <v>82.84313725490196</v>
      </c>
      <c r="E43" s="61">
        <f t="shared" si="0"/>
        <v>79.82062780269058</v>
      </c>
      <c r="F43" s="61">
        <f t="shared" si="0"/>
        <v>80.64032016008004</v>
      </c>
      <c r="G43" s="61">
        <f t="shared" si="0"/>
        <v>84.20458819104927</v>
      </c>
      <c r="H43" s="61">
        <f t="shared" si="0"/>
        <v>88.8646288209607</v>
      </c>
      <c r="I43" s="61">
        <f t="shared" si="0"/>
        <v>90.22503516174403</v>
      </c>
      <c r="J43" s="61">
        <f t="shared" si="0"/>
        <v>84.765625</v>
      </c>
      <c r="K43" s="61">
        <f t="shared" si="0"/>
        <v>90.5511811023622</v>
      </c>
      <c r="L43" s="61">
        <f t="shared" si="0"/>
        <v>85.36585365853658</v>
      </c>
      <c r="M43" s="61">
        <f t="shared" si="0"/>
        <v>85.95220854453295</v>
      </c>
      <c r="N43" s="61">
        <f t="shared" si="0"/>
        <v>83.04742684157416</v>
      </c>
      <c r="O43" s="61">
        <f t="shared" si="0"/>
        <v>84.47024673439768</v>
      </c>
      <c r="P43" s="60">
        <v>85.43544579144229</v>
      </c>
    </row>
    <row r="44" spans="1:16" ht="12.75" customHeight="1">
      <c r="A44" s="180">
        <v>2017</v>
      </c>
      <c r="B44" s="60">
        <f t="shared" si="0"/>
        <v>89.68390424547017</v>
      </c>
      <c r="C44" s="61">
        <f t="shared" si="0"/>
        <v>91.99029126213593</v>
      </c>
      <c r="D44" s="61">
        <f t="shared" si="0"/>
        <v>82.06785137318255</v>
      </c>
      <c r="E44" s="61">
        <f t="shared" si="0"/>
        <v>98.97750511247445</v>
      </c>
      <c r="F44" s="61">
        <f t="shared" si="0"/>
        <v>85.78008059873345</v>
      </c>
      <c r="G44" s="61">
        <f t="shared" si="0"/>
        <v>90.19792648444863</v>
      </c>
      <c r="H44" s="61">
        <f t="shared" si="0"/>
        <v>92.7433628318584</v>
      </c>
      <c r="I44" s="61">
        <f t="shared" si="0"/>
        <v>90.89924160346695</v>
      </c>
      <c r="J44" s="61">
        <f t="shared" si="0"/>
        <v>92.81314168377823</v>
      </c>
      <c r="K44" s="61">
        <f t="shared" si="0"/>
        <v>90.78014184397163</v>
      </c>
      <c r="L44" s="61">
        <f t="shared" si="0"/>
        <v>98.03625377643505</v>
      </c>
      <c r="M44" s="61">
        <f t="shared" si="0"/>
        <v>85.54368321810182</v>
      </c>
      <c r="N44" s="61">
        <f t="shared" si="0"/>
        <v>95.42124542124543</v>
      </c>
      <c r="O44" s="61">
        <f t="shared" si="0"/>
        <v>85.84656084656085</v>
      </c>
      <c r="P44" s="60">
        <v>92.06850479776509</v>
      </c>
    </row>
    <row r="45" spans="1:16" ht="12.75" customHeight="1">
      <c r="A45" s="181">
        <v>2018</v>
      </c>
      <c r="B45" s="64">
        <f t="shared" si="0"/>
        <v>90.03845316694479</v>
      </c>
      <c r="C45" s="65">
        <f t="shared" si="0"/>
        <v>95.95505617977528</v>
      </c>
      <c r="D45" s="65">
        <f t="shared" si="0"/>
        <v>92.6251097453907</v>
      </c>
      <c r="E45" s="65">
        <f t="shared" si="0"/>
        <v>94.41747572815534</v>
      </c>
      <c r="F45" s="65">
        <f t="shared" si="0"/>
        <v>87.26708074534162</v>
      </c>
      <c r="G45" s="65">
        <f t="shared" si="0"/>
        <v>92.19765929778933</v>
      </c>
      <c r="H45" s="65">
        <f t="shared" si="0"/>
        <v>86.18421052631578</v>
      </c>
      <c r="I45" s="65">
        <f t="shared" si="0"/>
        <v>90.08232065856528</v>
      </c>
      <c r="J45" s="65">
        <f t="shared" si="0"/>
        <v>89.05908096280088</v>
      </c>
      <c r="K45" s="65">
        <f t="shared" si="0"/>
        <v>89.92805755395683</v>
      </c>
      <c r="L45" s="65">
        <f t="shared" si="0"/>
        <v>90.69767441860465</v>
      </c>
      <c r="M45" s="65">
        <f t="shared" si="0"/>
        <v>88.51195065535852</v>
      </c>
      <c r="N45" s="65">
        <f t="shared" si="0"/>
        <v>84.50261780104712</v>
      </c>
      <c r="O45" s="65">
        <f t="shared" si="0"/>
        <v>89.22852983988355</v>
      </c>
      <c r="P45" s="64">
        <v>90.74299111307508</v>
      </c>
    </row>
    <row r="46" spans="1:16" ht="16.5" customHeight="1">
      <c r="A46" s="54"/>
      <c r="B46" s="66"/>
      <c r="C46" s="66"/>
      <c r="D46" s="66"/>
      <c r="E46" s="66"/>
      <c r="F46" s="66"/>
      <c r="G46" s="66"/>
      <c r="H46" s="66"/>
      <c r="I46" s="66"/>
      <c r="J46" s="66"/>
      <c r="K46" s="66"/>
      <c r="L46" s="66"/>
      <c r="M46" s="66"/>
      <c r="N46" s="66"/>
      <c r="O46" s="66"/>
      <c r="P46" s="66"/>
    </row>
    <row r="47" spans="1:16" ht="16.5" customHeight="1">
      <c r="A47" s="54"/>
      <c r="B47" s="66"/>
      <c r="C47" s="66"/>
      <c r="D47" s="66"/>
      <c r="E47" s="66"/>
      <c r="F47" s="66"/>
      <c r="G47" s="66"/>
      <c r="H47" s="66"/>
      <c r="I47" s="66"/>
      <c r="J47" s="66"/>
      <c r="K47" s="66"/>
      <c r="L47" s="66"/>
      <c r="M47" s="66"/>
      <c r="N47" s="66"/>
      <c r="O47" s="66"/>
      <c r="P47" s="66"/>
    </row>
    <row r="48" spans="1:16" ht="16.5" customHeight="1">
      <c r="A48" s="257" t="s">
        <v>97</v>
      </c>
      <c r="B48" s="62"/>
      <c r="C48" s="62"/>
      <c r="D48" s="62"/>
      <c r="E48" s="62"/>
      <c r="F48" s="62"/>
      <c r="G48" s="62"/>
      <c r="H48" s="62"/>
      <c r="I48" s="62"/>
      <c r="J48" s="62"/>
      <c r="K48" s="62"/>
      <c r="L48" s="62"/>
      <c r="M48" s="62"/>
      <c r="N48" s="62"/>
      <c r="O48" s="62"/>
      <c r="P48" s="62"/>
    </row>
    <row r="49" spans="1:16" ht="14.25" customHeight="1">
      <c r="A49" s="258" t="s">
        <v>98</v>
      </c>
      <c r="B49" s="62"/>
      <c r="C49" s="62"/>
      <c r="D49" s="62"/>
      <c r="E49" s="62"/>
      <c r="F49" s="62"/>
      <c r="G49" s="62"/>
      <c r="H49" s="62"/>
      <c r="I49" s="62"/>
      <c r="J49" s="62"/>
      <c r="K49" s="62"/>
      <c r="L49" s="62"/>
      <c r="M49" s="62"/>
      <c r="N49" s="62"/>
      <c r="O49" s="62"/>
      <c r="P49" s="62"/>
    </row>
    <row r="50" spans="1:16" ht="36" customHeight="1">
      <c r="A50" s="295" t="s">
        <v>99</v>
      </c>
      <c r="B50" s="295"/>
      <c r="C50" s="295"/>
      <c r="D50" s="295"/>
      <c r="E50" s="62"/>
      <c r="F50" s="62"/>
      <c r="G50" s="62"/>
      <c r="H50" s="62"/>
      <c r="I50" s="62"/>
      <c r="J50" s="62"/>
      <c r="K50" s="62"/>
      <c r="L50" s="62"/>
      <c r="M50" s="62"/>
      <c r="N50" s="62"/>
      <c r="O50" s="62"/>
      <c r="P50" s="62"/>
    </row>
    <row r="51" spans="1:16" ht="30" customHeight="1">
      <c r="A51" s="158"/>
      <c r="B51" s="4" t="s">
        <v>2</v>
      </c>
      <c r="C51" s="5" t="s">
        <v>3</v>
      </c>
      <c r="D51" s="5" t="s">
        <v>4</v>
      </c>
      <c r="E51" s="5" t="s">
        <v>5</v>
      </c>
      <c r="F51" s="267" t="s">
        <v>6</v>
      </c>
      <c r="G51" s="267" t="s">
        <v>7</v>
      </c>
      <c r="H51" s="267" t="s">
        <v>8</v>
      </c>
      <c r="I51" s="267" t="s">
        <v>9</v>
      </c>
      <c r="J51" s="267" t="s">
        <v>10</v>
      </c>
      <c r="K51" s="267" t="s">
        <v>11</v>
      </c>
      <c r="L51" s="267" t="s">
        <v>12</v>
      </c>
      <c r="M51" s="267" t="s">
        <v>13</v>
      </c>
      <c r="N51" s="267" t="s">
        <v>14</v>
      </c>
      <c r="O51" s="267" t="s">
        <v>15</v>
      </c>
      <c r="P51" s="4" t="s">
        <v>16</v>
      </c>
    </row>
    <row r="52" spans="1:16" ht="16.5" customHeight="1">
      <c r="A52" s="266" t="s">
        <v>100</v>
      </c>
      <c r="B52" s="6"/>
      <c r="C52" s="7"/>
      <c r="D52" s="7"/>
      <c r="E52" s="7"/>
      <c r="F52" s="7"/>
      <c r="G52" s="7"/>
      <c r="H52" s="7"/>
      <c r="I52" s="7"/>
      <c r="J52" s="7"/>
      <c r="K52" s="7"/>
      <c r="L52" s="7"/>
      <c r="M52" s="7"/>
      <c r="N52" s="7"/>
      <c r="O52" s="7"/>
      <c r="P52" s="6"/>
    </row>
    <row r="53" spans="1:16" ht="16.5" customHeight="1">
      <c r="A53" s="178" t="s">
        <v>101</v>
      </c>
      <c r="B53" s="10">
        <f>SUM(C53:O53)</f>
        <v>576150</v>
      </c>
      <c r="C53" s="11">
        <v>14710</v>
      </c>
      <c r="D53" s="11">
        <v>37300</v>
      </c>
      <c r="E53" s="11">
        <v>18030</v>
      </c>
      <c r="F53" s="11">
        <v>78980</v>
      </c>
      <c r="G53" s="11">
        <v>131160</v>
      </c>
      <c r="H53" s="11">
        <v>12890</v>
      </c>
      <c r="I53" s="11">
        <v>130550</v>
      </c>
      <c r="J53" s="11">
        <v>14080</v>
      </c>
      <c r="K53" s="11">
        <v>4350</v>
      </c>
      <c r="L53" s="11">
        <v>19630</v>
      </c>
      <c r="M53" s="11">
        <v>55490</v>
      </c>
      <c r="N53" s="11">
        <v>33270</v>
      </c>
      <c r="O53" s="11">
        <v>25710</v>
      </c>
      <c r="P53" s="10">
        <v>5550510</v>
      </c>
    </row>
    <row r="54" spans="1:16" ht="16.5" customHeight="1">
      <c r="A54" s="178" t="s">
        <v>102</v>
      </c>
      <c r="B54" s="10">
        <f>SUM(C54:O54)</f>
        <v>344860</v>
      </c>
      <c r="C54" s="11">
        <v>9270</v>
      </c>
      <c r="D54" s="11">
        <v>22520</v>
      </c>
      <c r="E54" s="11">
        <v>10060</v>
      </c>
      <c r="F54" s="11">
        <v>49740</v>
      </c>
      <c r="G54" s="11">
        <v>76140</v>
      </c>
      <c r="H54" s="11">
        <v>6980</v>
      </c>
      <c r="I54" s="11">
        <v>81100</v>
      </c>
      <c r="J54" s="11">
        <v>7940</v>
      </c>
      <c r="K54" s="11">
        <v>2230</v>
      </c>
      <c r="L54" s="11">
        <v>11500</v>
      </c>
      <c r="M54" s="11">
        <v>34300</v>
      </c>
      <c r="N54" s="11">
        <v>19400</v>
      </c>
      <c r="O54" s="11">
        <v>13680</v>
      </c>
      <c r="P54" s="10">
        <v>3305110</v>
      </c>
    </row>
    <row r="55" spans="1:16" ht="16.5" customHeight="1">
      <c r="A55" s="178" t="s">
        <v>103</v>
      </c>
      <c r="B55" s="10">
        <f>SUM(C55:O55)</f>
        <v>276560</v>
      </c>
      <c r="C55" s="11">
        <v>7090</v>
      </c>
      <c r="D55" s="11">
        <v>19000</v>
      </c>
      <c r="E55" s="11">
        <v>8420</v>
      </c>
      <c r="F55" s="11">
        <v>39210</v>
      </c>
      <c r="G55" s="11">
        <v>59030</v>
      </c>
      <c r="H55" s="11">
        <v>5960</v>
      </c>
      <c r="I55" s="11">
        <v>62880</v>
      </c>
      <c r="J55" s="11">
        <v>6780</v>
      </c>
      <c r="K55" s="11">
        <v>2030</v>
      </c>
      <c r="L55" s="11">
        <v>9500</v>
      </c>
      <c r="M55" s="11">
        <v>27910</v>
      </c>
      <c r="N55" s="11">
        <v>16220</v>
      </c>
      <c r="O55" s="11">
        <v>12530</v>
      </c>
      <c r="P55" s="10">
        <v>2627690</v>
      </c>
    </row>
    <row r="56" spans="1:16" ht="16.5" customHeight="1">
      <c r="A56" s="183" t="s">
        <v>104</v>
      </c>
      <c r="B56" s="67">
        <v>52.67551852816107</v>
      </c>
      <c r="C56" s="68">
        <v>53.22909585316111</v>
      </c>
      <c r="D56" s="68">
        <v>54.075067024128685</v>
      </c>
      <c r="E56" s="68">
        <v>54.7975596228508</v>
      </c>
      <c r="F56" s="68">
        <v>51.45606482653836</v>
      </c>
      <c r="G56" s="68">
        <v>54.0256175663312</v>
      </c>
      <c r="H56" s="68">
        <v>54.615981380915436</v>
      </c>
      <c r="I56" s="68">
        <v>50.83109919571046</v>
      </c>
      <c r="J56" s="68">
        <v>53.40909090909091</v>
      </c>
      <c r="K56" s="68">
        <v>52.87356321839081</v>
      </c>
      <c r="L56" s="68">
        <v>53.387671930718284</v>
      </c>
      <c r="M56" s="68">
        <v>50.89205262209408</v>
      </c>
      <c r="N56" s="68">
        <v>54.373309287646535</v>
      </c>
      <c r="O56" s="68">
        <v>54.803578374173476</v>
      </c>
      <c r="P56" s="67">
        <v>52.38086658859562</v>
      </c>
    </row>
    <row r="57" spans="1:16" ht="16.5" customHeight="1">
      <c r="A57" s="183" t="s">
        <v>105</v>
      </c>
      <c r="B57" s="67">
        <v>13.315976742167837</v>
      </c>
      <c r="C57" s="68">
        <v>12.3725356900068</v>
      </c>
      <c r="D57" s="68">
        <v>13.297587131367292</v>
      </c>
      <c r="E57" s="68">
        <v>14.420410427066003</v>
      </c>
      <c r="F57" s="68">
        <v>13.509749303621168</v>
      </c>
      <c r="G57" s="68">
        <v>12.953644403781642</v>
      </c>
      <c r="H57" s="68">
        <v>13.033359193173002</v>
      </c>
      <c r="I57" s="68">
        <v>13.397165836844122</v>
      </c>
      <c r="J57" s="68">
        <v>11.931818181818182</v>
      </c>
      <c r="K57" s="68">
        <v>14.25287356321839</v>
      </c>
      <c r="L57" s="68">
        <v>13.397860417727966</v>
      </c>
      <c r="M57" s="68">
        <v>13.047395927194088</v>
      </c>
      <c r="N57" s="68">
        <v>14.307183648932972</v>
      </c>
      <c r="O57" s="68">
        <v>14.002333722287046</v>
      </c>
      <c r="P57" s="67">
        <v>13.541122421403475</v>
      </c>
    </row>
    <row r="58" spans="1:16" ht="16.5" customHeight="1">
      <c r="A58" s="183" t="s">
        <v>106</v>
      </c>
      <c r="B58" s="67">
        <v>26.60071162023779</v>
      </c>
      <c r="C58" s="68">
        <v>28.891910265125766</v>
      </c>
      <c r="D58" s="68">
        <v>30.053619302949063</v>
      </c>
      <c r="E58" s="68">
        <v>27.454242928452576</v>
      </c>
      <c r="F58" s="68">
        <v>28.830083565459606</v>
      </c>
      <c r="G58" s="68">
        <v>22.7355901189387</v>
      </c>
      <c r="H58" s="68">
        <v>32.117920868890614</v>
      </c>
      <c r="I58" s="68">
        <v>25.30065109153581</v>
      </c>
      <c r="J58" s="68">
        <v>31.818181818181817</v>
      </c>
      <c r="K58" s="68">
        <v>27.35632183908046</v>
      </c>
      <c r="L58" s="68">
        <v>29.648497198166073</v>
      </c>
      <c r="M58" s="68">
        <v>28.870066678680846</v>
      </c>
      <c r="N58" s="68">
        <v>27.562368500150285</v>
      </c>
      <c r="O58" s="68">
        <v>24.970828471411902</v>
      </c>
      <c r="P58" s="67">
        <v>25.7688496531844</v>
      </c>
    </row>
    <row r="59" spans="1:16" ht="16.5" customHeight="1">
      <c r="A59" s="183" t="s">
        <v>107</v>
      </c>
      <c r="B59" s="67">
        <v>10</v>
      </c>
      <c r="C59" s="68">
        <v>10.7</v>
      </c>
      <c r="D59" s="68">
        <v>11.6</v>
      </c>
      <c r="E59" s="68">
        <v>6.4</v>
      </c>
      <c r="F59" s="68">
        <v>12</v>
      </c>
      <c r="G59" s="68">
        <v>8</v>
      </c>
      <c r="H59" s="68">
        <v>6.3</v>
      </c>
      <c r="I59" s="68">
        <v>12.1</v>
      </c>
      <c r="J59" s="68">
        <v>8.3</v>
      </c>
      <c r="K59" s="68">
        <v>5.4</v>
      </c>
      <c r="L59" s="68">
        <v>9.3</v>
      </c>
      <c r="M59" s="68">
        <v>13.9</v>
      </c>
      <c r="N59" s="68">
        <v>8.9</v>
      </c>
      <c r="O59" s="68">
        <v>9.7</v>
      </c>
      <c r="P59" s="67">
        <v>8.2</v>
      </c>
    </row>
    <row r="60" spans="1:16" ht="16.5" customHeight="1">
      <c r="A60" s="265" t="s">
        <v>108</v>
      </c>
      <c r="B60" s="10"/>
      <c r="C60" s="11"/>
      <c r="D60" s="11"/>
      <c r="E60" s="11"/>
      <c r="F60" s="11"/>
      <c r="G60" s="11"/>
      <c r="H60" s="11"/>
      <c r="I60" s="11"/>
      <c r="J60" s="11"/>
      <c r="K60" s="11"/>
      <c r="L60" s="11"/>
      <c r="M60" s="11"/>
      <c r="N60" s="11"/>
      <c r="O60" s="11"/>
      <c r="P60" s="10"/>
    </row>
    <row r="61" spans="1:16" ht="24" customHeight="1">
      <c r="A61" s="185" t="s">
        <v>109</v>
      </c>
      <c r="B61" s="10"/>
      <c r="C61" s="11"/>
      <c r="D61" s="11"/>
      <c r="E61" s="11"/>
      <c r="F61" s="11"/>
      <c r="G61" s="11"/>
      <c r="H61" s="11"/>
      <c r="I61" s="11"/>
      <c r="J61" s="11"/>
      <c r="K61" s="11"/>
      <c r="L61" s="11"/>
      <c r="M61" s="11"/>
      <c r="N61" s="11"/>
      <c r="O61" s="11"/>
      <c r="P61" s="10"/>
    </row>
    <row r="62" spans="1:16" ht="16.5" customHeight="1">
      <c r="A62" s="186" t="s">
        <v>110</v>
      </c>
      <c r="B62" s="10"/>
      <c r="C62" s="11"/>
      <c r="D62" s="11"/>
      <c r="E62" s="11"/>
      <c r="F62" s="11"/>
      <c r="G62" s="11"/>
      <c r="H62" s="11"/>
      <c r="I62" s="11"/>
      <c r="J62" s="11"/>
      <c r="K62" s="11"/>
      <c r="L62" s="11"/>
      <c r="M62" s="11"/>
      <c r="N62" s="11"/>
      <c r="O62" s="11"/>
      <c r="P62" s="10"/>
    </row>
    <row r="63" spans="1:16" ht="16.5" customHeight="1">
      <c r="A63" s="187" t="s">
        <v>111</v>
      </c>
      <c r="B63" s="10">
        <f>SUM(C63:O63)</f>
        <v>47105</v>
      </c>
      <c r="C63" s="11">
        <v>952</v>
      </c>
      <c r="D63" s="11">
        <v>3208</v>
      </c>
      <c r="E63" s="11">
        <v>390</v>
      </c>
      <c r="F63" s="11">
        <v>10629</v>
      </c>
      <c r="G63" s="11">
        <v>8718</v>
      </c>
      <c r="H63" s="11">
        <v>230</v>
      </c>
      <c r="I63" s="11">
        <v>13747</v>
      </c>
      <c r="J63" s="11">
        <v>142</v>
      </c>
      <c r="K63" s="11">
        <v>0</v>
      </c>
      <c r="L63" s="11">
        <v>1147</v>
      </c>
      <c r="M63" s="11">
        <v>3582</v>
      </c>
      <c r="N63" s="11">
        <v>2583</v>
      </c>
      <c r="O63" s="11">
        <v>1777</v>
      </c>
      <c r="P63" s="10">
        <v>529914</v>
      </c>
    </row>
    <row r="64" spans="1:16" ht="16.5" customHeight="1">
      <c r="A64" s="187" t="s">
        <v>112</v>
      </c>
      <c r="B64" s="10">
        <f>SUM(C64:O64)</f>
        <v>45387</v>
      </c>
      <c r="C64" s="11">
        <v>940</v>
      </c>
      <c r="D64" s="11">
        <v>3091</v>
      </c>
      <c r="E64" s="11">
        <v>372</v>
      </c>
      <c r="F64" s="11">
        <v>10322</v>
      </c>
      <c r="G64" s="11">
        <v>8314</v>
      </c>
      <c r="H64" s="11">
        <v>216</v>
      </c>
      <c r="I64" s="11">
        <v>13570</v>
      </c>
      <c r="J64" s="11">
        <v>137</v>
      </c>
      <c r="K64" s="11">
        <v>0</v>
      </c>
      <c r="L64" s="11">
        <v>1110</v>
      </c>
      <c r="M64" s="11">
        <v>3652</v>
      </c>
      <c r="N64" s="11">
        <v>2485</v>
      </c>
      <c r="O64" s="11">
        <v>1178</v>
      </c>
      <c r="P64" s="10">
        <v>519384</v>
      </c>
    </row>
    <row r="65" spans="1:16" ht="16.5" customHeight="1">
      <c r="A65" s="186" t="s">
        <v>113</v>
      </c>
      <c r="B65" s="10"/>
      <c r="C65" s="11"/>
      <c r="D65" s="11"/>
      <c r="E65" s="11"/>
      <c r="F65" s="11"/>
      <c r="G65" s="11"/>
      <c r="H65" s="11"/>
      <c r="I65" s="11"/>
      <c r="J65" s="11"/>
      <c r="K65" s="11"/>
      <c r="L65" s="11"/>
      <c r="M65" s="11"/>
      <c r="N65" s="11"/>
      <c r="O65" s="11"/>
      <c r="P65" s="10"/>
    </row>
    <row r="66" spans="1:16" ht="16.5" customHeight="1">
      <c r="A66" s="187" t="s">
        <v>111</v>
      </c>
      <c r="B66" s="10">
        <f>SUM(C66:O66)</f>
        <v>65560</v>
      </c>
      <c r="C66" s="11">
        <v>1263</v>
      </c>
      <c r="D66" s="11">
        <v>4379</v>
      </c>
      <c r="E66" s="11">
        <v>573</v>
      </c>
      <c r="F66" s="11">
        <v>14202</v>
      </c>
      <c r="G66" s="11">
        <v>13241</v>
      </c>
      <c r="H66" s="11">
        <v>347</v>
      </c>
      <c r="I66" s="11">
        <v>18858</v>
      </c>
      <c r="J66" s="11">
        <v>213</v>
      </c>
      <c r="K66" s="11">
        <v>0</v>
      </c>
      <c r="L66" s="11">
        <v>1594</v>
      </c>
      <c r="M66" s="11">
        <v>4759</v>
      </c>
      <c r="N66" s="11">
        <v>3618</v>
      </c>
      <c r="O66" s="11">
        <v>2513</v>
      </c>
      <c r="P66" s="10">
        <v>765013</v>
      </c>
    </row>
    <row r="67" spans="1:16" ht="20.25" customHeight="1">
      <c r="A67" s="187" t="s">
        <v>112</v>
      </c>
      <c r="B67" s="10">
        <f>SUM(C67:O67)</f>
        <v>63988</v>
      </c>
      <c r="C67" s="11">
        <v>1272</v>
      </c>
      <c r="D67" s="11">
        <v>4132</v>
      </c>
      <c r="E67" s="11">
        <v>572</v>
      </c>
      <c r="F67" s="11">
        <v>14051</v>
      </c>
      <c r="G67" s="11">
        <v>12870</v>
      </c>
      <c r="H67" s="11">
        <v>330</v>
      </c>
      <c r="I67" s="11">
        <v>18946</v>
      </c>
      <c r="J67" s="11">
        <v>211</v>
      </c>
      <c r="K67" s="11">
        <v>0</v>
      </c>
      <c r="L67" s="11">
        <v>1528</v>
      </c>
      <c r="M67" s="11">
        <v>4851</v>
      </c>
      <c r="N67" s="11">
        <v>3561</v>
      </c>
      <c r="O67" s="11">
        <v>1664</v>
      </c>
      <c r="P67" s="10">
        <v>751515</v>
      </c>
    </row>
    <row r="68" spans="1:16" ht="29.25" customHeight="1">
      <c r="A68" s="124" t="s">
        <v>114</v>
      </c>
      <c r="B68" s="10"/>
      <c r="C68" s="11"/>
      <c r="D68" s="11"/>
      <c r="E68" s="11"/>
      <c r="F68" s="11"/>
      <c r="G68" s="11"/>
      <c r="H68" s="11"/>
      <c r="I68" s="11"/>
      <c r="J68" s="11"/>
      <c r="K68" s="11"/>
      <c r="L68" s="11"/>
      <c r="M68" s="11"/>
      <c r="N68" s="11"/>
      <c r="O68" s="11"/>
      <c r="P68" s="10"/>
    </row>
    <row r="69" spans="1:16" ht="16.5" customHeight="1">
      <c r="A69" s="162" t="s">
        <v>115</v>
      </c>
      <c r="B69" s="10">
        <f>SUM(C69:O69)</f>
        <v>63988</v>
      </c>
      <c r="C69" s="11">
        <v>1272</v>
      </c>
      <c r="D69" s="11">
        <v>4132</v>
      </c>
      <c r="E69" s="11">
        <v>572</v>
      </c>
      <c r="F69" s="11">
        <v>14051</v>
      </c>
      <c r="G69" s="11">
        <v>12870</v>
      </c>
      <c r="H69" s="11">
        <v>330</v>
      </c>
      <c r="I69" s="11">
        <v>18946</v>
      </c>
      <c r="J69" s="11">
        <v>211</v>
      </c>
      <c r="K69" s="11">
        <v>0</v>
      </c>
      <c r="L69" s="11">
        <v>1528</v>
      </c>
      <c r="M69" s="11">
        <v>4851</v>
      </c>
      <c r="N69" s="11">
        <v>3561</v>
      </c>
      <c r="O69" s="11">
        <v>1664</v>
      </c>
      <c r="P69" s="10">
        <v>751515</v>
      </c>
    </row>
    <row r="70" spans="1:16" ht="16.5" customHeight="1">
      <c r="A70" s="162" t="s">
        <v>116</v>
      </c>
      <c r="B70" s="10">
        <f>SUM(C70:O70)</f>
        <v>29371</v>
      </c>
      <c r="C70" s="11">
        <v>516</v>
      </c>
      <c r="D70" s="11">
        <v>1876</v>
      </c>
      <c r="E70" s="11">
        <v>229</v>
      </c>
      <c r="F70" s="11">
        <v>6631</v>
      </c>
      <c r="G70" s="11">
        <v>5709</v>
      </c>
      <c r="H70" s="11">
        <v>127</v>
      </c>
      <c r="I70" s="11">
        <v>8848</v>
      </c>
      <c r="J70" s="11">
        <v>94</v>
      </c>
      <c r="K70" s="11">
        <v>0</v>
      </c>
      <c r="L70" s="11">
        <v>648</v>
      </c>
      <c r="M70" s="11">
        <v>2243</v>
      </c>
      <c r="N70" s="11">
        <v>1642</v>
      </c>
      <c r="O70" s="11">
        <v>808</v>
      </c>
      <c r="P70" s="10">
        <v>358891</v>
      </c>
    </row>
    <row r="71" spans="1:16" ht="22.5">
      <c r="A71" s="179" t="s">
        <v>117</v>
      </c>
      <c r="B71" s="27">
        <f aca="true" t="shared" si="1" ref="B71:O71">B70/B69*100</f>
        <v>45.90079389885604</v>
      </c>
      <c r="C71" s="70">
        <f t="shared" si="1"/>
        <v>40.56603773584906</v>
      </c>
      <c r="D71" s="70">
        <f t="shared" si="1"/>
        <v>45.40174249757987</v>
      </c>
      <c r="E71" s="70">
        <f t="shared" si="1"/>
        <v>40.03496503496503</v>
      </c>
      <c r="F71" s="70">
        <f t="shared" si="1"/>
        <v>47.19237064977582</v>
      </c>
      <c r="G71" s="70">
        <f t="shared" si="1"/>
        <v>44.35897435897436</v>
      </c>
      <c r="H71" s="70">
        <f t="shared" si="1"/>
        <v>38.484848484848484</v>
      </c>
      <c r="I71" s="70">
        <f t="shared" si="1"/>
        <v>46.70115063865723</v>
      </c>
      <c r="J71" s="70">
        <f t="shared" si="1"/>
        <v>44.54976303317535</v>
      </c>
      <c r="K71" s="70">
        <v>0</v>
      </c>
      <c r="L71" s="70">
        <f t="shared" si="1"/>
        <v>42.40837696335078</v>
      </c>
      <c r="M71" s="70">
        <f t="shared" si="1"/>
        <v>46.23788909503195</v>
      </c>
      <c r="N71" s="70">
        <f t="shared" si="1"/>
        <v>46.11064307778714</v>
      </c>
      <c r="O71" s="70">
        <f t="shared" si="1"/>
        <v>48.55769230769231</v>
      </c>
      <c r="P71" s="71">
        <v>47.75566688622316</v>
      </c>
    </row>
    <row r="72" spans="1:16" ht="16.5" customHeight="1">
      <c r="A72" s="54" t="s">
        <v>118</v>
      </c>
      <c r="B72" s="1"/>
      <c r="C72" s="1"/>
      <c r="D72" s="1"/>
      <c r="E72" s="1"/>
      <c r="F72" s="1"/>
      <c r="G72" s="1"/>
      <c r="H72" s="1"/>
      <c r="I72" s="1"/>
      <c r="J72" s="1"/>
      <c r="K72" s="1"/>
      <c r="L72" s="1"/>
      <c r="M72" s="1"/>
      <c r="N72" s="1"/>
      <c r="O72" s="1"/>
      <c r="P72" s="1"/>
    </row>
    <row r="73" spans="1:15" ht="16.5" customHeight="1">
      <c r="A73" s="137"/>
      <c r="G73" s="2"/>
      <c r="L73" s="2"/>
      <c r="M73" s="2"/>
      <c r="O73" s="2"/>
    </row>
    <row r="74" spans="1:15" ht="16.5" customHeight="1">
      <c r="A74" s="137"/>
      <c r="G74" s="2"/>
      <c r="L74" s="2"/>
      <c r="M74" s="2"/>
      <c r="O74" s="2"/>
    </row>
    <row r="75" spans="1:15" ht="16.5" customHeight="1">
      <c r="A75" s="259" t="s">
        <v>119</v>
      </c>
      <c r="G75" s="2"/>
      <c r="L75" s="2"/>
      <c r="M75" s="2"/>
      <c r="O75" s="2"/>
    </row>
    <row r="76" spans="1:15" ht="16.5" customHeight="1">
      <c r="A76" s="264" t="s">
        <v>120</v>
      </c>
      <c r="G76" s="2"/>
      <c r="L76" s="2"/>
      <c r="M76" s="2"/>
      <c r="O76" s="2"/>
    </row>
    <row r="77" spans="1:16" ht="82.5" customHeight="1">
      <c r="A77" s="296" t="s">
        <v>121</v>
      </c>
      <c r="B77" s="296"/>
      <c r="C77" s="296"/>
      <c r="D77" s="296"/>
      <c r="E77" s="296"/>
      <c r="F77" s="263"/>
      <c r="G77" s="263"/>
      <c r="H77" s="263"/>
      <c r="I77" s="263"/>
      <c r="J77" s="263"/>
      <c r="K77" s="39"/>
      <c r="L77" s="39"/>
      <c r="M77" s="39"/>
      <c r="N77" s="39"/>
      <c r="O77" s="39"/>
      <c r="P77" s="39"/>
    </row>
    <row r="78" spans="1:16" ht="30" customHeight="1">
      <c r="A78" s="158"/>
      <c r="B78" s="72" t="s">
        <v>2</v>
      </c>
      <c r="C78" s="73" t="s">
        <v>3</v>
      </c>
      <c r="D78" s="73" t="s">
        <v>4</v>
      </c>
      <c r="E78" s="268" t="s">
        <v>5</v>
      </c>
      <c r="F78" s="268" t="s">
        <v>6</v>
      </c>
      <c r="G78" s="268" t="s">
        <v>7</v>
      </c>
      <c r="H78" s="268" t="s">
        <v>8</v>
      </c>
      <c r="I78" s="268" t="s">
        <v>9</v>
      </c>
      <c r="J78" s="268" t="s">
        <v>10</v>
      </c>
      <c r="K78" s="268" t="s">
        <v>11</v>
      </c>
      <c r="L78" s="268" t="s">
        <v>12</v>
      </c>
      <c r="M78" s="268" t="s">
        <v>13</v>
      </c>
      <c r="N78" s="268" t="s">
        <v>14</v>
      </c>
      <c r="O78" s="268" t="s">
        <v>15</v>
      </c>
      <c r="P78" s="72" t="s">
        <v>16</v>
      </c>
    </row>
    <row r="79" spans="1:16" ht="16.5" customHeight="1">
      <c r="A79" s="188" t="s">
        <v>122</v>
      </c>
      <c r="B79" s="6">
        <f>SUM(C79:O79)</f>
        <v>190445</v>
      </c>
      <c r="C79" s="7">
        <v>6211</v>
      </c>
      <c r="D79" s="7">
        <v>16503</v>
      </c>
      <c r="E79" s="7">
        <v>4213</v>
      </c>
      <c r="F79" s="7">
        <v>31296</v>
      </c>
      <c r="G79" s="7">
        <v>36814</v>
      </c>
      <c r="H79" s="7">
        <v>3893</v>
      </c>
      <c r="I79" s="7">
        <v>41196</v>
      </c>
      <c r="J79" s="7">
        <v>3860</v>
      </c>
      <c r="K79" s="7">
        <v>1243</v>
      </c>
      <c r="L79" s="7">
        <v>5511</v>
      </c>
      <c r="M79" s="7">
        <v>22431</v>
      </c>
      <c r="N79" s="7">
        <v>10635</v>
      </c>
      <c r="O79" s="7">
        <v>6639</v>
      </c>
      <c r="P79" s="6">
        <v>1696600</v>
      </c>
    </row>
    <row r="80" spans="1:16" ht="12.75" customHeight="1">
      <c r="A80" s="162" t="s">
        <v>123</v>
      </c>
      <c r="B80" s="10"/>
      <c r="C80" s="11"/>
      <c r="D80" s="11"/>
      <c r="E80" s="11"/>
      <c r="F80" s="11"/>
      <c r="G80" s="11"/>
      <c r="H80" s="11"/>
      <c r="I80" s="11"/>
      <c r="J80" s="11"/>
      <c r="K80" s="11"/>
      <c r="L80" s="11"/>
      <c r="M80" s="11"/>
      <c r="N80" s="11"/>
      <c r="O80" s="11"/>
      <c r="P80" s="10"/>
    </row>
    <row r="81" spans="1:16" ht="16.5" customHeight="1">
      <c r="A81" s="162" t="s">
        <v>124</v>
      </c>
      <c r="B81" s="10">
        <f aca="true" t="shared" si="2" ref="B81:B89">SUM(C81:O81)</f>
        <v>21371</v>
      </c>
      <c r="C81" s="11">
        <v>591</v>
      </c>
      <c r="D81" s="11">
        <v>1878</v>
      </c>
      <c r="E81" s="11">
        <v>483</v>
      </c>
      <c r="F81" s="11">
        <v>3432</v>
      </c>
      <c r="G81" s="11">
        <v>4153</v>
      </c>
      <c r="H81" s="11">
        <v>378</v>
      </c>
      <c r="I81" s="11">
        <v>4467</v>
      </c>
      <c r="J81" s="11">
        <v>342</v>
      </c>
      <c r="K81" s="11">
        <v>83</v>
      </c>
      <c r="L81" s="11">
        <v>615</v>
      </c>
      <c r="M81" s="11">
        <v>2783</v>
      </c>
      <c r="N81" s="11">
        <v>1310</v>
      </c>
      <c r="O81" s="11">
        <v>856</v>
      </c>
      <c r="P81" s="10">
        <v>197200</v>
      </c>
    </row>
    <row r="82" spans="1:16" ht="16.5" customHeight="1">
      <c r="A82" s="162" t="s">
        <v>125</v>
      </c>
      <c r="B82" s="10">
        <f t="shared" si="2"/>
        <v>168981</v>
      </c>
      <c r="C82" s="11">
        <v>5611</v>
      </c>
      <c r="D82" s="11">
        <v>14617</v>
      </c>
      <c r="E82" s="11">
        <v>3728</v>
      </c>
      <c r="F82" s="11">
        <v>27846</v>
      </c>
      <c r="G82" s="11">
        <v>32646</v>
      </c>
      <c r="H82" s="11">
        <v>3512</v>
      </c>
      <c r="I82" s="11">
        <v>36718</v>
      </c>
      <c r="J82" s="11">
        <v>3516</v>
      </c>
      <c r="K82" s="11">
        <v>1159</v>
      </c>
      <c r="L82" s="11">
        <v>4896</v>
      </c>
      <c r="M82" s="11">
        <v>19639</v>
      </c>
      <c r="N82" s="11">
        <v>9317</v>
      </c>
      <c r="O82" s="11">
        <v>5776</v>
      </c>
      <c r="P82" s="10">
        <v>1498500</v>
      </c>
    </row>
    <row r="83" spans="1:16" ht="16.5" customHeight="1">
      <c r="A83" s="162" t="s">
        <v>126</v>
      </c>
      <c r="B83" s="10">
        <f t="shared" si="2"/>
        <v>93</v>
      </c>
      <c r="C83" s="11">
        <v>9</v>
      </c>
      <c r="D83" s="11">
        <v>8</v>
      </c>
      <c r="E83" s="11">
        <v>2</v>
      </c>
      <c r="F83" s="11">
        <v>18</v>
      </c>
      <c r="G83" s="11">
        <v>15</v>
      </c>
      <c r="H83" s="11">
        <v>3</v>
      </c>
      <c r="I83" s="11">
        <v>11</v>
      </c>
      <c r="J83" s="11">
        <v>2</v>
      </c>
      <c r="K83" s="11">
        <v>1</v>
      </c>
      <c r="L83" s="11">
        <v>0</v>
      </c>
      <c r="M83" s="11">
        <v>9</v>
      </c>
      <c r="N83" s="11">
        <v>8</v>
      </c>
      <c r="O83" s="11">
        <v>7</v>
      </c>
      <c r="P83" s="10">
        <v>800</v>
      </c>
    </row>
    <row r="84" spans="1:16" ht="31.5" customHeight="1">
      <c r="A84" s="189" t="s">
        <v>127</v>
      </c>
      <c r="B84" s="23">
        <v>6.3</v>
      </c>
      <c r="C84" s="24">
        <v>7.4</v>
      </c>
      <c r="D84" s="24">
        <v>8.8</v>
      </c>
      <c r="E84" s="24">
        <v>2.9</v>
      </c>
      <c r="F84" s="24">
        <v>8.5</v>
      </c>
      <c r="G84" s="24">
        <v>5.1</v>
      </c>
      <c r="H84" s="24">
        <v>4.1</v>
      </c>
      <c r="I84" s="24">
        <v>6.8</v>
      </c>
      <c r="J84" s="24">
        <v>4.1</v>
      </c>
      <c r="K84" s="24">
        <v>2.7</v>
      </c>
      <c r="L84" s="24">
        <v>4.8</v>
      </c>
      <c r="M84" s="24">
        <v>9.2</v>
      </c>
      <c r="N84" s="24">
        <v>5.6</v>
      </c>
      <c r="O84" s="24">
        <v>5.4</v>
      </c>
      <c r="P84" s="23">
        <v>5.2</v>
      </c>
    </row>
    <row r="85" spans="1:16" ht="24" customHeight="1">
      <c r="A85" s="104" t="s">
        <v>128</v>
      </c>
      <c r="B85" s="10">
        <f t="shared" si="2"/>
        <v>333698</v>
      </c>
      <c r="C85" s="11">
        <v>9033</v>
      </c>
      <c r="D85" s="11">
        <v>22385</v>
      </c>
      <c r="E85" s="11">
        <v>13389</v>
      </c>
      <c r="F85" s="11">
        <v>41840</v>
      </c>
      <c r="G85" s="11">
        <v>79191</v>
      </c>
      <c r="H85" s="11">
        <v>8828</v>
      </c>
      <c r="I85" s="11">
        <v>70052</v>
      </c>
      <c r="J85" s="11">
        <v>8658</v>
      </c>
      <c r="K85" s="11">
        <v>4142</v>
      </c>
      <c r="L85" s="11">
        <v>12018</v>
      </c>
      <c r="M85" s="11">
        <v>30429</v>
      </c>
      <c r="N85" s="11">
        <v>19923</v>
      </c>
      <c r="O85" s="11">
        <v>13810</v>
      </c>
      <c r="P85" s="10">
        <v>3041300</v>
      </c>
    </row>
    <row r="86" spans="1:16" ht="16.5" customHeight="1">
      <c r="A86" s="162" t="s">
        <v>123</v>
      </c>
      <c r="B86" s="10"/>
      <c r="C86" s="11"/>
      <c r="D86" s="11"/>
      <c r="E86" s="11"/>
      <c r="F86" s="11"/>
      <c r="G86" s="11"/>
      <c r="H86" s="11"/>
      <c r="I86" s="11"/>
      <c r="J86" s="11"/>
      <c r="K86" s="11"/>
      <c r="L86" s="11"/>
      <c r="M86" s="11"/>
      <c r="N86" s="11"/>
      <c r="O86" s="11"/>
      <c r="P86" s="10"/>
    </row>
    <row r="87" spans="1:16" ht="16.5" customHeight="1">
      <c r="A87" s="162" t="s">
        <v>129</v>
      </c>
      <c r="B87" s="10">
        <f t="shared" si="2"/>
        <v>16802</v>
      </c>
      <c r="C87" s="11">
        <v>481</v>
      </c>
      <c r="D87" s="11">
        <v>1167</v>
      </c>
      <c r="E87" s="11">
        <v>630</v>
      </c>
      <c r="F87" s="11">
        <v>2280</v>
      </c>
      <c r="G87" s="11">
        <v>3698</v>
      </c>
      <c r="H87" s="11">
        <v>443</v>
      </c>
      <c r="I87" s="11">
        <v>3388</v>
      </c>
      <c r="J87" s="11">
        <v>447</v>
      </c>
      <c r="K87" s="11">
        <v>168</v>
      </c>
      <c r="L87" s="11">
        <v>599</v>
      </c>
      <c r="M87" s="11">
        <v>1675</v>
      </c>
      <c r="N87" s="11">
        <v>1064</v>
      </c>
      <c r="O87" s="11">
        <v>762</v>
      </c>
      <c r="P87" s="10">
        <v>165600</v>
      </c>
    </row>
    <row r="88" spans="1:16" ht="16.5" customHeight="1">
      <c r="A88" s="162" t="s">
        <v>130</v>
      </c>
      <c r="B88" s="10">
        <f t="shared" si="2"/>
        <v>316896</v>
      </c>
      <c r="C88" s="11">
        <v>8552</v>
      </c>
      <c r="D88" s="11">
        <v>21218</v>
      </c>
      <c r="E88" s="11">
        <v>12759</v>
      </c>
      <c r="F88" s="11">
        <v>39560</v>
      </c>
      <c r="G88" s="11">
        <v>75493</v>
      </c>
      <c r="H88" s="11">
        <v>8385</v>
      </c>
      <c r="I88" s="11">
        <v>66664</v>
      </c>
      <c r="J88" s="11">
        <v>8211</v>
      </c>
      <c r="K88" s="11">
        <v>3974</v>
      </c>
      <c r="L88" s="11">
        <v>11419</v>
      </c>
      <c r="M88" s="11">
        <v>28754</v>
      </c>
      <c r="N88" s="11">
        <v>18859</v>
      </c>
      <c r="O88" s="11">
        <v>13048</v>
      </c>
      <c r="P88" s="10">
        <v>2875700</v>
      </c>
    </row>
    <row r="89" spans="1:16" ht="25.5" customHeight="1">
      <c r="A89" s="104" t="s">
        <v>131</v>
      </c>
      <c r="B89" s="10">
        <f t="shared" si="2"/>
        <v>43690</v>
      </c>
      <c r="C89" s="11">
        <v>1340</v>
      </c>
      <c r="D89" s="11">
        <v>3850</v>
      </c>
      <c r="E89" s="11">
        <v>1280</v>
      </c>
      <c r="F89" s="11">
        <v>6410</v>
      </c>
      <c r="G89" s="11">
        <v>6820</v>
      </c>
      <c r="H89" s="11">
        <v>940</v>
      </c>
      <c r="I89" s="11">
        <v>10470</v>
      </c>
      <c r="J89" s="11">
        <v>1180</v>
      </c>
      <c r="K89" s="11">
        <v>290</v>
      </c>
      <c r="L89" s="11">
        <v>1860</v>
      </c>
      <c r="M89" s="11">
        <v>4930</v>
      </c>
      <c r="N89" s="11">
        <v>2830</v>
      </c>
      <c r="O89" s="11">
        <v>1490</v>
      </c>
      <c r="P89" s="10">
        <v>393190</v>
      </c>
    </row>
    <row r="90" spans="1:16" ht="16.5" customHeight="1">
      <c r="A90" s="168" t="s">
        <v>132</v>
      </c>
      <c r="B90" s="23">
        <v>1.2175943356920682</v>
      </c>
      <c r="C90" s="24">
        <v>1.5065320531558475</v>
      </c>
      <c r="D90" s="24">
        <v>1.8143517580361646</v>
      </c>
      <c r="E90" s="24">
        <v>0.8014425966740133</v>
      </c>
      <c r="F90" s="24">
        <v>1.4363566287522296</v>
      </c>
      <c r="G90" s="24">
        <v>0.7424252485546113</v>
      </c>
      <c r="H90" s="24">
        <v>0.864837015024243</v>
      </c>
      <c r="I90" s="24">
        <v>1.4515176469609627</v>
      </c>
      <c r="J90" s="24">
        <v>1.2223545864194334</v>
      </c>
      <c r="K90" s="24">
        <v>0.6479143859335553</v>
      </c>
      <c r="L90" s="24">
        <v>1.423095462161728</v>
      </c>
      <c r="M90" s="24">
        <v>1.7718580069652348</v>
      </c>
      <c r="N90" s="24">
        <v>1.2482136871261975</v>
      </c>
      <c r="O90" s="24">
        <v>0.9580391702994998</v>
      </c>
      <c r="P90" s="23">
        <v>0.9781006111518097</v>
      </c>
    </row>
    <row r="91" spans="1:16" ht="32.25" customHeight="1">
      <c r="A91" s="104" t="s">
        <v>133</v>
      </c>
      <c r="B91" s="10">
        <f>SUM(C91:O91)</f>
        <v>62190</v>
      </c>
      <c r="C91" s="11">
        <v>1800</v>
      </c>
      <c r="D91" s="11">
        <v>4500</v>
      </c>
      <c r="E91" s="11">
        <v>2600</v>
      </c>
      <c r="F91" s="11">
        <v>9280</v>
      </c>
      <c r="G91" s="11">
        <v>10120</v>
      </c>
      <c r="H91" s="11">
        <v>2240</v>
      </c>
      <c r="I91" s="11">
        <v>13120</v>
      </c>
      <c r="J91" s="11">
        <v>1710</v>
      </c>
      <c r="K91" s="11">
        <v>940</v>
      </c>
      <c r="L91" s="11">
        <v>2620</v>
      </c>
      <c r="M91" s="11">
        <v>6710</v>
      </c>
      <c r="N91" s="11">
        <v>3600</v>
      </c>
      <c r="O91" s="11">
        <v>2950</v>
      </c>
      <c r="P91" s="10">
        <v>479840</v>
      </c>
    </row>
    <row r="92" spans="1:16" ht="11.25">
      <c r="A92" s="168" t="s">
        <v>134</v>
      </c>
      <c r="B92" s="23">
        <v>3.6398646829530956</v>
      </c>
      <c r="C92" s="24">
        <v>3.514389472451091</v>
      </c>
      <c r="D92" s="24">
        <v>3.6468547903463704</v>
      </c>
      <c r="E92" s="24">
        <v>2.6917621724591316</v>
      </c>
      <c r="F92" s="24">
        <v>4.158674960116157</v>
      </c>
      <c r="G92" s="24">
        <v>3.3815053044858407</v>
      </c>
      <c r="H92" s="24">
        <v>3.345130893179816</v>
      </c>
      <c r="I92" s="24">
        <v>4.081074019235794</v>
      </c>
      <c r="J92" s="24">
        <v>2.5942895287799255</v>
      </c>
      <c r="K92" s="24">
        <v>3.793228683265405</v>
      </c>
      <c r="L92" s="24">
        <v>3.292201754165515</v>
      </c>
      <c r="M92" s="24">
        <v>4.262022269225151</v>
      </c>
      <c r="N92" s="24">
        <v>2.8947749312490956</v>
      </c>
      <c r="O92" s="24">
        <v>3.9634023457967777</v>
      </c>
      <c r="P92" s="23">
        <v>2.8052726076155925</v>
      </c>
    </row>
    <row r="93" spans="1:16" ht="33" customHeight="1">
      <c r="A93" s="184" t="s">
        <v>135</v>
      </c>
      <c r="B93" s="10"/>
      <c r="C93" s="11"/>
      <c r="D93" s="11"/>
      <c r="E93" s="11"/>
      <c r="F93" s="11"/>
      <c r="G93" s="11"/>
      <c r="H93" s="11"/>
      <c r="I93" s="11"/>
      <c r="J93" s="11"/>
      <c r="K93" s="11"/>
      <c r="L93" s="11"/>
      <c r="M93" s="11"/>
      <c r="N93" s="11"/>
      <c r="O93" s="11"/>
      <c r="P93" s="10"/>
    </row>
    <row r="94" spans="1:16" ht="16.5" customHeight="1">
      <c r="A94" s="162" t="s">
        <v>136</v>
      </c>
      <c r="B94" s="10">
        <f>SUM(C94:O94)</f>
        <v>544597</v>
      </c>
      <c r="C94" s="11">
        <v>15461</v>
      </c>
      <c r="D94" s="11">
        <v>41976</v>
      </c>
      <c r="E94" s="11">
        <v>12894</v>
      </c>
      <c r="F94" s="11">
        <v>84626</v>
      </c>
      <c r="G94" s="11">
        <v>106378</v>
      </c>
      <c r="H94" s="11">
        <v>11726</v>
      </c>
      <c r="I94" s="11">
        <v>118255</v>
      </c>
      <c r="J94" s="11">
        <v>19262.999999999996</v>
      </c>
      <c r="K94" s="11">
        <v>3799</v>
      </c>
      <c r="L94" s="11">
        <v>16152.000000000002</v>
      </c>
      <c r="M94" s="11">
        <v>60783</v>
      </c>
      <c r="N94" s="11">
        <v>30494</v>
      </c>
      <c r="O94" s="11">
        <v>22790</v>
      </c>
      <c r="P94" s="10">
        <v>4896811</v>
      </c>
    </row>
    <row r="95" spans="1:16" ht="16.5" customHeight="1">
      <c r="A95" s="177" t="s">
        <v>137</v>
      </c>
      <c r="B95" s="25">
        <v>9.3</v>
      </c>
      <c r="C95" s="26">
        <v>10.1</v>
      </c>
      <c r="D95" s="26">
        <v>11.4</v>
      </c>
      <c r="E95" s="26">
        <v>4.6</v>
      </c>
      <c r="F95" s="26">
        <v>11.4</v>
      </c>
      <c r="G95" s="26">
        <v>7.7</v>
      </c>
      <c r="H95" s="26">
        <v>6.2</v>
      </c>
      <c r="I95" s="26">
        <v>10.2</v>
      </c>
      <c r="J95" s="26">
        <v>11.2</v>
      </c>
      <c r="K95" s="26">
        <v>5</v>
      </c>
      <c r="L95" s="26">
        <v>7.1</v>
      </c>
      <c r="M95" s="26">
        <v>12.7</v>
      </c>
      <c r="N95" s="26">
        <v>7.9</v>
      </c>
      <c r="O95" s="26">
        <v>8.8</v>
      </c>
      <c r="P95" s="25">
        <v>7.6</v>
      </c>
    </row>
    <row r="96" spans="1:16" ht="11.25">
      <c r="A96" s="74" t="s">
        <v>138</v>
      </c>
      <c r="B96" s="1"/>
      <c r="C96" s="1"/>
      <c r="D96" s="1"/>
      <c r="E96" s="1"/>
      <c r="F96" s="1"/>
      <c r="G96" s="1"/>
      <c r="H96" s="1"/>
      <c r="I96" s="1"/>
      <c r="J96" s="1"/>
      <c r="K96" s="1"/>
      <c r="L96" s="1"/>
      <c r="M96" s="1"/>
      <c r="N96" s="1"/>
      <c r="O96" s="1"/>
      <c r="P96" s="1"/>
    </row>
    <row r="97" spans="1:16" ht="39" customHeight="1">
      <c r="A97" s="294" t="s">
        <v>139</v>
      </c>
      <c r="B97" s="294"/>
      <c r="C97" s="294"/>
      <c r="D97" s="294"/>
      <c r="E97" s="1"/>
      <c r="F97" s="1"/>
      <c r="G97" s="1"/>
      <c r="H97" s="1"/>
      <c r="I97" s="1"/>
      <c r="J97" s="1"/>
      <c r="K97" s="1"/>
      <c r="L97" s="1"/>
      <c r="M97" s="1"/>
      <c r="N97" s="1"/>
      <c r="O97" s="1"/>
      <c r="P97" s="1"/>
    </row>
    <row r="98" spans="1:16" ht="16.5" customHeight="1">
      <c r="A98" s="240" t="s">
        <v>140</v>
      </c>
      <c r="B98" s="75"/>
      <c r="C98" s="75"/>
      <c r="D98" s="75"/>
      <c r="E98" s="75"/>
      <c r="F98" s="75"/>
      <c r="G98" s="75"/>
      <c r="H98" s="75"/>
      <c r="I98" s="75"/>
      <c r="J98" s="75"/>
      <c r="K98" s="75"/>
      <c r="L98" s="75"/>
      <c r="M98" s="75"/>
      <c r="N98" s="75"/>
      <c r="O98" s="75"/>
      <c r="P98" s="75"/>
    </row>
    <row r="99" spans="1:16" ht="11.25">
      <c r="A99" s="54" t="s">
        <v>141</v>
      </c>
      <c r="B99" s="9"/>
      <c r="C99" s="9"/>
      <c r="D99" s="9"/>
      <c r="E99" s="9"/>
      <c r="F99" s="9"/>
      <c r="G99" s="9"/>
      <c r="H99" s="9"/>
      <c r="I99" s="9"/>
      <c r="J99" s="9"/>
      <c r="K99" s="9"/>
      <c r="L99" s="9"/>
      <c r="M99" s="9"/>
      <c r="N99" s="9"/>
      <c r="O99" s="9"/>
      <c r="P99" s="9"/>
    </row>
    <row r="100" spans="1:15" ht="11.25">
      <c r="A100" s="262" t="s">
        <v>142</v>
      </c>
      <c r="G100" s="2"/>
      <c r="L100" s="2"/>
      <c r="M100" s="2"/>
      <c r="O100" s="2"/>
    </row>
  </sheetData>
  <sheetProtection/>
  <mergeCells count="3">
    <mergeCell ref="A97:D97"/>
    <mergeCell ref="A50:D50"/>
    <mergeCell ref="A77:E77"/>
  </mergeCells>
  <hyperlinks>
    <hyperlink ref="P1" location="Sommaire!A1" display="Retour au sommaire"/>
  </hyperlinks>
  <printOptions/>
  <pageMargins left="0.2755905511811024" right="0.1968503937007874" top="0.3937007874015748" bottom="0.31496062992125984" header="0.15748031496062992" footer="0.15748031496062992"/>
  <pageSetup fitToHeight="4" horizontalDpi="1200" verticalDpi="1200" orientation="landscape" paperSize="9" scale="67"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rowBreaks count="2" manualBreakCount="2">
    <brk id="28" max="255" man="1"/>
    <brk id="73" max="255" man="1"/>
  </rowBreaks>
</worksheet>
</file>

<file path=xl/worksheets/sheet4.xml><?xml version="1.0" encoding="utf-8"?>
<worksheet xmlns="http://schemas.openxmlformats.org/spreadsheetml/2006/main" xmlns:r="http://schemas.openxmlformats.org/officeDocument/2006/relationships">
  <dimension ref="A1:P35"/>
  <sheetViews>
    <sheetView zoomScale="96" zoomScaleNormal="96" zoomScalePageLayoutView="0" workbookViewId="0" topLeftCell="A11">
      <selection activeCell="P1" sqref="P1"/>
    </sheetView>
  </sheetViews>
  <sheetFormatPr defaultColWidth="12" defaultRowHeight="16.5" customHeight="1"/>
  <cols>
    <col min="1" max="1" width="74" style="152" customWidth="1"/>
    <col min="2" max="2" width="16.83203125" style="2" customWidth="1"/>
    <col min="3" max="6" width="12.5" style="2" customWidth="1"/>
    <col min="7" max="7" width="12.5" style="255" customWidth="1"/>
    <col min="8" max="11" width="12.5" style="2" customWidth="1"/>
    <col min="12" max="13" width="12.5" style="255" customWidth="1"/>
    <col min="14" max="14" width="12.5" style="2" customWidth="1"/>
    <col min="15" max="15" width="12.5" style="255" customWidth="1"/>
    <col min="16" max="16" width="16.83203125" style="2" customWidth="1"/>
    <col min="17" max="16384" width="12" style="2" customWidth="1"/>
  </cols>
  <sheetData>
    <row r="1" spans="1:16" ht="16.5" customHeight="1">
      <c r="A1" s="257" t="s">
        <v>143</v>
      </c>
      <c r="G1" s="2"/>
      <c r="L1" s="2"/>
      <c r="M1" s="2"/>
      <c r="O1" s="2"/>
      <c r="P1" s="261" t="s">
        <v>726</v>
      </c>
    </row>
    <row r="2" spans="1:15" ht="27" customHeight="1">
      <c r="A2" s="258" t="s">
        <v>144</v>
      </c>
      <c r="G2" s="2"/>
      <c r="L2" s="2"/>
      <c r="M2" s="2"/>
      <c r="O2" s="2"/>
    </row>
    <row r="3" spans="1:15" ht="30.75" customHeight="1">
      <c r="A3" s="172" t="s">
        <v>145</v>
      </c>
      <c r="G3" s="2"/>
      <c r="L3" s="2"/>
      <c r="M3" s="2"/>
      <c r="O3" s="2"/>
    </row>
    <row r="4" spans="1:16" ht="33" customHeight="1">
      <c r="A4" s="158"/>
      <c r="B4" s="4" t="s">
        <v>2</v>
      </c>
      <c r="C4" s="5" t="s">
        <v>3</v>
      </c>
      <c r="D4" s="5" t="s">
        <v>4</v>
      </c>
      <c r="E4" s="5" t="s">
        <v>5</v>
      </c>
      <c r="F4" s="267" t="s">
        <v>6</v>
      </c>
      <c r="G4" s="267" t="s">
        <v>7</v>
      </c>
      <c r="H4" s="267" t="s">
        <v>8</v>
      </c>
      <c r="I4" s="267" t="s">
        <v>9</v>
      </c>
      <c r="J4" s="267" t="s">
        <v>10</v>
      </c>
      <c r="K4" s="267" t="s">
        <v>11</v>
      </c>
      <c r="L4" s="267" t="s">
        <v>12</v>
      </c>
      <c r="M4" s="267" t="s">
        <v>13</v>
      </c>
      <c r="N4" s="267" t="s">
        <v>14</v>
      </c>
      <c r="O4" s="267" t="s">
        <v>15</v>
      </c>
      <c r="P4" s="4" t="s">
        <v>16</v>
      </c>
    </row>
    <row r="5" spans="1:16" ht="16.5" customHeight="1">
      <c r="A5" s="192" t="s">
        <v>146</v>
      </c>
      <c r="B5" s="6">
        <f aca="true" t="shared" si="0" ref="B5:O5">SUM(B7:B17)</f>
        <v>507683</v>
      </c>
      <c r="C5" s="7">
        <f t="shared" si="0"/>
        <v>12523</v>
      </c>
      <c r="D5" s="7">
        <f t="shared" si="0"/>
        <v>32577</v>
      </c>
      <c r="E5" s="7">
        <f t="shared" si="0"/>
        <v>13989</v>
      </c>
      <c r="F5" s="7">
        <f t="shared" si="0"/>
        <v>65134</v>
      </c>
      <c r="G5" s="7">
        <f t="shared" si="0"/>
        <v>133261</v>
      </c>
      <c r="H5" s="7">
        <f t="shared" si="0"/>
        <v>13373</v>
      </c>
      <c r="I5" s="7">
        <f t="shared" si="0"/>
        <v>111270</v>
      </c>
      <c r="J5" s="7">
        <f t="shared" si="0"/>
        <v>11589</v>
      </c>
      <c r="K5" s="7">
        <f t="shared" si="0"/>
        <v>3690</v>
      </c>
      <c r="L5" s="7">
        <f t="shared" si="0"/>
        <v>14761</v>
      </c>
      <c r="M5" s="7">
        <f t="shared" si="0"/>
        <v>49047</v>
      </c>
      <c r="N5" s="7">
        <f t="shared" si="0"/>
        <v>24407</v>
      </c>
      <c r="O5" s="7">
        <f t="shared" si="0"/>
        <v>22062</v>
      </c>
      <c r="P5" s="6">
        <v>6095503</v>
      </c>
    </row>
    <row r="6" spans="1:16" ht="16.5" customHeight="1">
      <c r="A6" s="192" t="s">
        <v>147</v>
      </c>
      <c r="B6" s="10"/>
      <c r="C6" s="11"/>
      <c r="D6" s="11"/>
      <c r="E6" s="11"/>
      <c r="F6" s="11"/>
      <c r="G6" s="11"/>
      <c r="H6" s="11"/>
      <c r="I6" s="11"/>
      <c r="J6" s="11"/>
      <c r="K6" s="11"/>
      <c r="L6" s="11"/>
      <c r="M6" s="11"/>
      <c r="N6" s="11"/>
      <c r="O6" s="11"/>
      <c r="P6" s="10"/>
    </row>
    <row r="7" spans="1:16" ht="16.5" customHeight="1">
      <c r="A7" s="160" t="s">
        <v>148</v>
      </c>
      <c r="B7" s="10">
        <f aca="true" t="shared" si="1" ref="B7:B17">SUM(C7:O7)</f>
        <v>46306</v>
      </c>
      <c r="C7" s="11">
        <v>2406</v>
      </c>
      <c r="D7" s="11">
        <v>2434</v>
      </c>
      <c r="E7" s="11">
        <v>2659</v>
      </c>
      <c r="F7" s="11">
        <v>3904</v>
      </c>
      <c r="G7" s="11">
        <v>11230</v>
      </c>
      <c r="H7" s="11">
        <v>1896</v>
      </c>
      <c r="I7" s="11">
        <v>4260</v>
      </c>
      <c r="J7" s="11">
        <v>2229</v>
      </c>
      <c r="K7" s="11">
        <v>1451</v>
      </c>
      <c r="L7" s="11">
        <v>3348</v>
      </c>
      <c r="M7" s="11">
        <v>4157</v>
      </c>
      <c r="N7" s="11">
        <v>3568</v>
      </c>
      <c r="O7" s="11">
        <v>2764</v>
      </c>
      <c r="P7" s="10">
        <v>621534</v>
      </c>
    </row>
    <row r="8" spans="1:16" ht="16.5" customHeight="1">
      <c r="A8" s="160" t="s">
        <v>149</v>
      </c>
      <c r="B8" s="10">
        <f t="shared" si="1"/>
        <v>22230</v>
      </c>
      <c r="C8" s="11">
        <v>520</v>
      </c>
      <c r="D8" s="11">
        <v>1297</v>
      </c>
      <c r="E8" s="11">
        <v>495</v>
      </c>
      <c r="F8" s="11">
        <v>3134</v>
      </c>
      <c r="G8" s="11">
        <v>6357</v>
      </c>
      <c r="H8" s="11">
        <v>1182</v>
      </c>
      <c r="I8" s="11">
        <v>4192</v>
      </c>
      <c r="J8" s="11">
        <v>363</v>
      </c>
      <c r="K8" s="11">
        <v>146</v>
      </c>
      <c r="L8" s="11">
        <v>681</v>
      </c>
      <c r="M8" s="11">
        <v>1062</v>
      </c>
      <c r="N8" s="11">
        <v>1380</v>
      </c>
      <c r="O8" s="11">
        <v>1421</v>
      </c>
      <c r="P8" s="10">
        <v>285844</v>
      </c>
    </row>
    <row r="9" spans="1:16" ht="16.5" customHeight="1">
      <c r="A9" s="160" t="s">
        <v>150</v>
      </c>
      <c r="B9" s="10">
        <f t="shared" si="1"/>
        <v>68967</v>
      </c>
      <c r="C9" s="11">
        <v>2202</v>
      </c>
      <c r="D9" s="11">
        <v>5613</v>
      </c>
      <c r="E9" s="11">
        <v>1311</v>
      </c>
      <c r="F9" s="11">
        <v>7308</v>
      </c>
      <c r="G9" s="11">
        <v>12727</v>
      </c>
      <c r="H9" s="11">
        <v>1304</v>
      </c>
      <c r="I9" s="11">
        <v>13888</v>
      </c>
      <c r="J9" s="11">
        <v>818</v>
      </c>
      <c r="K9" s="11">
        <v>173</v>
      </c>
      <c r="L9" s="11">
        <v>2982</v>
      </c>
      <c r="M9" s="11">
        <v>15615</v>
      </c>
      <c r="N9" s="11">
        <v>2953</v>
      </c>
      <c r="O9" s="11">
        <v>2073</v>
      </c>
      <c r="P9" s="10">
        <v>247789</v>
      </c>
    </row>
    <row r="10" spans="1:16" ht="16.5" customHeight="1">
      <c r="A10" s="160" t="s">
        <v>151</v>
      </c>
      <c r="B10" s="10">
        <f t="shared" si="1"/>
        <v>84065</v>
      </c>
      <c r="C10" s="11">
        <v>2552</v>
      </c>
      <c r="D10" s="11">
        <v>8953</v>
      </c>
      <c r="E10" s="11">
        <v>3011</v>
      </c>
      <c r="F10" s="11">
        <v>8851</v>
      </c>
      <c r="G10" s="11">
        <v>16677</v>
      </c>
      <c r="H10" s="11">
        <v>4742</v>
      </c>
      <c r="I10" s="11">
        <v>15199</v>
      </c>
      <c r="J10" s="11">
        <v>4865</v>
      </c>
      <c r="K10" s="11">
        <v>583</v>
      </c>
      <c r="L10" s="11">
        <v>2514</v>
      </c>
      <c r="M10" s="11">
        <v>7430</v>
      </c>
      <c r="N10" s="11">
        <v>4256</v>
      </c>
      <c r="O10" s="11">
        <v>4432</v>
      </c>
      <c r="P10" s="10">
        <v>741216</v>
      </c>
    </row>
    <row r="11" spans="1:16" ht="16.5" customHeight="1">
      <c r="A11" s="160" t="s">
        <v>152</v>
      </c>
      <c r="B11" s="10">
        <f t="shared" si="1"/>
        <v>17591</v>
      </c>
      <c r="C11" s="11">
        <v>501</v>
      </c>
      <c r="D11" s="11">
        <v>1394</v>
      </c>
      <c r="E11" s="11">
        <v>767</v>
      </c>
      <c r="F11" s="11">
        <v>2634</v>
      </c>
      <c r="G11" s="11">
        <v>3855</v>
      </c>
      <c r="H11" s="11">
        <v>560</v>
      </c>
      <c r="I11" s="11">
        <v>3491</v>
      </c>
      <c r="J11" s="11">
        <v>336</v>
      </c>
      <c r="K11" s="11">
        <v>227</v>
      </c>
      <c r="L11" s="11">
        <v>637</v>
      </c>
      <c r="M11" s="11">
        <v>1339</v>
      </c>
      <c r="N11" s="11">
        <v>957</v>
      </c>
      <c r="O11" s="11">
        <v>893</v>
      </c>
      <c r="P11" s="10">
        <v>300118</v>
      </c>
    </row>
    <row r="12" spans="1:16" ht="16.5" customHeight="1">
      <c r="A12" s="160" t="s">
        <v>153</v>
      </c>
      <c r="B12" s="10">
        <f t="shared" si="1"/>
        <v>58588</v>
      </c>
      <c r="C12" s="11">
        <v>816</v>
      </c>
      <c r="D12" s="11">
        <v>2832</v>
      </c>
      <c r="E12" s="11">
        <v>745</v>
      </c>
      <c r="F12" s="11">
        <v>8805</v>
      </c>
      <c r="G12" s="11">
        <v>20280</v>
      </c>
      <c r="H12" s="11">
        <v>490</v>
      </c>
      <c r="I12" s="11">
        <v>13321</v>
      </c>
      <c r="J12" s="11">
        <v>344</v>
      </c>
      <c r="K12" s="11">
        <v>116</v>
      </c>
      <c r="L12" s="11">
        <v>639</v>
      </c>
      <c r="M12" s="11">
        <v>5940</v>
      </c>
      <c r="N12" s="11">
        <v>3034</v>
      </c>
      <c r="O12" s="11">
        <v>1226</v>
      </c>
      <c r="P12" s="10">
        <v>806906</v>
      </c>
    </row>
    <row r="13" spans="1:16" ht="16.5" customHeight="1">
      <c r="A13" s="160" t="s">
        <v>154</v>
      </c>
      <c r="B13" s="10">
        <f t="shared" si="1"/>
        <v>96857</v>
      </c>
      <c r="C13" s="11">
        <v>1345</v>
      </c>
      <c r="D13" s="11">
        <v>4669</v>
      </c>
      <c r="E13" s="11">
        <v>1733</v>
      </c>
      <c r="F13" s="11">
        <v>19611</v>
      </c>
      <c r="G13" s="11">
        <v>17283</v>
      </c>
      <c r="H13" s="11">
        <v>1302</v>
      </c>
      <c r="I13" s="11">
        <v>32712</v>
      </c>
      <c r="J13" s="11">
        <v>890</v>
      </c>
      <c r="K13" s="11">
        <v>388</v>
      </c>
      <c r="L13" s="11">
        <v>1332</v>
      </c>
      <c r="M13" s="11">
        <v>7165</v>
      </c>
      <c r="N13" s="11">
        <v>3374</v>
      </c>
      <c r="O13" s="11">
        <v>5053</v>
      </c>
      <c r="P13" s="10">
        <v>754573</v>
      </c>
    </row>
    <row r="14" spans="1:16" ht="16.5" customHeight="1">
      <c r="A14" s="160" t="s">
        <v>155</v>
      </c>
      <c r="B14" s="10">
        <f t="shared" si="1"/>
        <v>11094</v>
      </c>
      <c r="C14" s="11">
        <v>119</v>
      </c>
      <c r="D14" s="11">
        <v>410</v>
      </c>
      <c r="E14" s="11">
        <v>183</v>
      </c>
      <c r="F14" s="11">
        <v>1500</v>
      </c>
      <c r="G14" s="11">
        <v>4974</v>
      </c>
      <c r="H14" s="11">
        <v>120</v>
      </c>
      <c r="I14" s="11">
        <v>2275</v>
      </c>
      <c r="J14" s="11">
        <v>72</v>
      </c>
      <c r="K14" s="11">
        <v>29</v>
      </c>
      <c r="L14" s="11">
        <v>182</v>
      </c>
      <c r="M14" s="11">
        <v>522</v>
      </c>
      <c r="N14" s="11">
        <v>366</v>
      </c>
      <c r="O14" s="11">
        <v>342</v>
      </c>
      <c r="P14" s="10">
        <v>275649</v>
      </c>
    </row>
    <row r="15" spans="1:16" ht="16.5" customHeight="1">
      <c r="A15" s="160" t="s">
        <v>156</v>
      </c>
      <c r="B15" s="10">
        <f t="shared" si="1"/>
        <v>39751</v>
      </c>
      <c r="C15" s="11">
        <v>721</v>
      </c>
      <c r="D15" s="11">
        <v>1551</v>
      </c>
      <c r="E15" s="11">
        <v>1103</v>
      </c>
      <c r="F15" s="11">
        <v>3294</v>
      </c>
      <c r="G15" s="11">
        <v>17458</v>
      </c>
      <c r="H15" s="11">
        <v>687</v>
      </c>
      <c r="I15" s="11">
        <v>8342</v>
      </c>
      <c r="J15" s="11">
        <v>646</v>
      </c>
      <c r="K15" s="11">
        <v>227</v>
      </c>
      <c r="L15" s="11">
        <v>961</v>
      </c>
      <c r="M15" s="11">
        <v>1606</v>
      </c>
      <c r="N15" s="11">
        <v>1660</v>
      </c>
      <c r="O15" s="11">
        <v>1495</v>
      </c>
      <c r="P15" s="10">
        <v>913629</v>
      </c>
    </row>
    <row r="16" spans="1:16" ht="16.5" customHeight="1">
      <c r="A16" s="160" t="s">
        <v>157</v>
      </c>
      <c r="B16" s="10">
        <f t="shared" si="1"/>
        <v>7749</v>
      </c>
      <c r="C16" s="11">
        <v>50</v>
      </c>
      <c r="D16" s="11">
        <v>657</v>
      </c>
      <c r="E16" s="11">
        <v>466</v>
      </c>
      <c r="F16" s="11">
        <v>803</v>
      </c>
      <c r="G16" s="11">
        <v>2073</v>
      </c>
      <c r="H16" s="11">
        <v>23</v>
      </c>
      <c r="I16" s="11">
        <v>2233</v>
      </c>
      <c r="J16" s="11">
        <v>111</v>
      </c>
      <c r="K16" s="11">
        <v>70</v>
      </c>
      <c r="L16" s="11">
        <v>32</v>
      </c>
      <c r="M16" s="11">
        <v>643</v>
      </c>
      <c r="N16" s="11">
        <v>372</v>
      </c>
      <c r="O16" s="11">
        <v>216</v>
      </c>
      <c r="P16" s="10">
        <v>246909</v>
      </c>
    </row>
    <row r="17" spans="1:16" ht="16.5" customHeight="1">
      <c r="A17" s="160" t="s">
        <v>158</v>
      </c>
      <c r="B17" s="10">
        <f t="shared" si="1"/>
        <v>54485</v>
      </c>
      <c r="C17" s="11">
        <v>1291</v>
      </c>
      <c r="D17" s="11">
        <v>2767</v>
      </c>
      <c r="E17" s="11">
        <v>1516</v>
      </c>
      <c r="F17" s="11">
        <v>5290</v>
      </c>
      <c r="G17" s="11">
        <v>20347</v>
      </c>
      <c r="H17" s="11">
        <v>1067</v>
      </c>
      <c r="I17" s="11">
        <v>11357</v>
      </c>
      <c r="J17" s="11">
        <v>915</v>
      </c>
      <c r="K17" s="11">
        <v>280</v>
      </c>
      <c r="L17" s="11">
        <v>1453</v>
      </c>
      <c r="M17" s="11">
        <v>3568</v>
      </c>
      <c r="N17" s="11">
        <v>2487</v>
      </c>
      <c r="O17" s="11">
        <v>2147</v>
      </c>
      <c r="P17" s="10">
        <v>901336</v>
      </c>
    </row>
    <row r="18" spans="1:16" ht="16.5" customHeight="1">
      <c r="A18" s="97" t="s">
        <v>159</v>
      </c>
      <c r="B18" s="25">
        <v>51.78633826648825</v>
      </c>
      <c r="C18" s="26">
        <v>51.978588459320775</v>
      </c>
      <c r="D18" s="26">
        <v>51.69186440992232</v>
      </c>
      <c r="E18" s="26">
        <v>51.572313181529076</v>
      </c>
      <c r="F18" s="26">
        <v>50.39946072596935</v>
      </c>
      <c r="G18" s="26">
        <v>51.9686956743206</v>
      </c>
      <c r="H18" s="26">
        <v>52.433125363478375</v>
      </c>
      <c r="I18" s="26">
        <v>51.5974433253642</v>
      </c>
      <c r="J18" s="26">
        <v>52.04727880082414</v>
      </c>
      <c r="K18" s="26">
        <v>46.797074504931295</v>
      </c>
      <c r="L18" s="26">
        <v>54.19305270307926</v>
      </c>
      <c r="M18" s="26">
        <v>52.87130197318116</v>
      </c>
      <c r="N18" s="26">
        <v>53.578164995197916</v>
      </c>
      <c r="O18" s="26">
        <v>50.19846238001917</v>
      </c>
      <c r="P18" s="25">
        <v>51.26784006783643</v>
      </c>
    </row>
    <row r="19" spans="1:16" ht="16.5" customHeight="1">
      <c r="A19" s="77"/>
      <c r="B19" s="46"/>
      <c r="C19" s="46"/>
      <c r="D19" s="46"/>
      <c r="E19" s="46"/>
      <c r="F19" s="46"/>
      <c r="G19" s="46"/>
      <c r="H19" s="46"/>
      <c r="I19" s="46"/>
      <c r="J19" s="46"/>
      <c r="K19" s="46"/>
      <c r="L19" s="46"/>
      <c r="M19" s="46"/>
      <c r="N19" s="46"/>
      <c r="O19" s="46"/>
      <c r="P19" s="46"/>
    </row>
    <row r="20" spans="1:16" ht="16.5" customHeight="1">
      <c r="A20" s="269" t="s">
        <v>160</v>
      </c>
      <c r="B20" s="76"/>
      <c r="C20" s="76"/>
      <c r="D20" s="76"/>
      <c r="E20" s="76"/>
      <c r="F20" s="76"/>
      <c r="G20" s="76"/>
      <c r="H20" s="76"/>
      <c r="I20" s="76"/>
      <c r="J20" s="76"/>
      <c r="K20" s="76"/>
      <c r="L20" s="76"/>
      <c r="M20" s="76"/>
      <c r="N20" s="76"/>
      <c r="O20" s="76"/>
      <c r="P20" s="76"/>
    </row>
    <row r="21" spans="1:16" ht="21" customHeight="1">
      <c r="A21" s="258" t="s">
        <v>161</v>
      </c>
      <c r="B21" s="76"/>
      <c r="C21" s="76"/>
      <c r="D21" s="76"/>
      <c r="E21" s="76"/>
      <c r="F21" s="76"/>
      <c r="G21" s="76"/>
      <c r="H21" s="76"/>
      <c r="I21" s="76"/>
      <c r="J21" s="76"/>
      <c r="K21" s="76"/>
      <c r="L21" s="76"/>
      <c r="M21" s="76"/>
      <c r="N21" s="76"/>
      <c r="O21" s="76"/>
      <c r="P21" s="76"/>
    </row>
    <row r="22" spans="1:16" ht="16.5" customHeight="1">
      <c r="A22" s="193" t="s">
        <v>162</v>
      </c>
      <c r="B22" s="62"/>
      <c r="C22" s="62"/>
      <c r="D22" s="62"/>
      <c r="E22" s="62"/>
      <c r="F22" s="62"/>
      <c r="G22" s="62"/>
      <c r="H22" s="62"/>
      <c r="I22" s="62"/>
      <c r="J22" s="62"/>
      <c r="K22" s="62"/>
      <c r="L22" s="62"/>
      <c r="M22" s="62"/>
      <c r="N22" s="62"/>
      <c r="O22" s="62"/>
      <c r="P22" s="62"/>
    </row>
    <row r="23" spans="1:16" ht="28.5" customHeight="1">
      <c r="A23" s="158"/>
      <c r="B23" s="4" t="s">
        <v>2</v>
      </c>
      <c r="C23" s="5" t="s">
        <v>3</v>
      </c>
      <c r="D23" s="5" t="s">
        <v>4</v>
      </c>
      <c r="E23" s="5" t="s">
        <v>5</v>
      </c>
      <c r="F23" s="267" t="s">
        <v>6</v>
      </c>
      <c r="G23" s="267" t="s">
        <v>7</v>
      </c>
      <c r="H23" s="267" t="s">
        <v>8</v>
      </c>
      <c r="I23" s="267" t="s">
        <v>9</v>
      </c>
      <c r="J23" s="267" t="s">
        <v>10</v>
      </c>
      <c r="K23" s="267" t="s">
        <v>11</v>
      </c>
      <c r="L23" s="267" t="s">
        <v>12</v>
      </c>
      <c r="M23" s="267" t="s">
        <v>13</v>
      </c>
      <c r="N23" s="267" t="s">
        <v>14</v>
      </c>
      <c r="O23" s="267" t="s">
        <v>15</v>
      </c>
      <c r="P23" s="4" t="s">
        <v>16</v>
      </c>
    </row>
    <row r="24" spans="1:16" ht="16.5" customHeight="1">
      <c r="A24" s="194" t="s">
        <v>163</v>
      </c>
      <c r="B24" s="6"/>
      <c r="C24" s="7"/>
      <c r="D24" s="7"/>
      <c r="E24" s="7"/>
      <c r="F24" s="7"/>
      <c r="G24" s="7"/>
      <c r="H24" s="7"/>
      <c r="I24" s="7"/>
      <c r="J24" s="7"/>
      <c r="K24" s="7"/>
      <c r="L24" s="7"/>
      <c r="M24" s="7"/>
      <c r="N24" s="7"/>
      <c r="O24" s="7"/>
      <c r="P24" s="6"/>
    </row>
    <row r="25" spans="1:16" ht="16.5" customHeight="1">
      <c r="A25" s="160" t="s">
        <v>164</v>
      </c>
      <c r="B25" s="10">
        <f aca="true" t="shared" si="2" ref="B25:O25">B28+B29</f>
        <v>2229473.23429634</v>
      </c>
      <c r="C25" s="11">
        <f t="shared" si="2"/>
        <v>56588.55385582279</v>
      </c>
      <c r="D25" s="11">
        <f t="shared" si="2"/>
        <v>127529.55171359188</v>
      </c>
      <c r="E25" s="11">
        <f t="shared" si="2"/>
        <v>111000.61873638675</v>
      </c>
      <c r="F25" s="11">
        <f t="shared" si="2"/>
        <v>266689.5564217051</v>
      </c>
      <c r="G25" s="11">
        <f t="shared" si="2"/>
        <v>589550.5177385018</v>
      </c>
      <c r="H25" s="11">
        <f t="shared" si="2"/>
        <v>75565.91588366979</v>
      </c>
      <c r="I25" s="11">
        <f t="shared" si="2"/>
        <v>417844.94915617397</v>
      </c>
      <c r="J25" s="11">
        <f t="shared" si="2"/>
        <v>65384.13912806913</v>
      </c>
      <c r="K25" s="11">
        <f t="shared" si="2"/>
        <v>30973.472621083914</v>
      </c>
      <c r="L25" s="11">
        <f t="shared" si="2"/>
        <v>86152.61720454539</v>
      </c>
      <c r="M25" s="11">
        <f t="shared" si="2"/>
        <v>157523.13372985338</v>
      </c>
      <c r="N25" s="11">
        <f t="shared" si="2"/>
        <v>145524.6922338666</v>
      </c>
      <c r="O25" s="11">
        <f t="shared" si="2"/>
        <v>99145.51587306931</v>
      </c>
      <c r="P25" s="10">
        <v>26173174.01898113</v>
      </c>
    </row>
    <row r="26" spans="1:16" ht="16.5" customHeight="1">
      <c r="A26" s="160" t="s">
        <v>165</v>
      </c>
      <c r="B26" s="10">
        <f>SUM(C26:O26)</f>
        <v>185011.36606418024</v>
      </c>
      <c r="C26" s="11">
        <v>4278.5240054641645</v>
      </c>
      <c r="D26" s="11">
        <v>10617.986153275537</v>
      </c>
      <c r="E26" s="11">
        <v>5455.803954767931</v>
      </c>
      <c r="F26" s="11">
        <v>21497.4474859532</v>
      </c>
      <c r="G26" s="11">
        <v>57780.12450626121</v>
      </c>
      <c r="H26" s="11">
        <v>4836.909371410646</v>
      </c>
      <c r="I26" s="11">
        <v>38485.10138410909</v>
      </c>
      <c r="J26" s="11">
        <v>4205.559063189763</v>
      </c>
      <c r="K26" s="11">
        <v>1780.343719462503</v>
      </c>
      <c r="L26" s="11">
        <v>4983.538079424962</v>
      </c>
      <c r="M26" s="11">
        <v>14832.781689348618</v>
      </c>
      <c r="N26" s="11">
        <v>8289.385321965325</v>
      </c>
      <c r="O26" s="11">
        <v>7967.861329547283</v>
      </c>
      <c r="P26" s="10">
        <v>2660799.649519482</v>
      </c>
    </row>
    <row r="27" spans="1:16" ht="16.5" customHeight="1">
      <c r="A27" s="160" t="s">
        <v>166</v>
      </c>
      <c r="B27" s="10">
        <f>SUM(C27:O27)</f>
        <v>2044461.8682321599</v>
      </c>
      <c r="C27" s="11">
        <v>52310.02985035863</v>
      </c>
      <c r="D27" s="11">
        <v>116911.56556031636</v>
      </c>
      <c r="E27" s="11">
        <v>105544.81478161877</v>
      </c>
      <c r="F27" s="11">
        <v>245192.108935752</v>
      </c>
      <c r="G27" s="11">
        <v>531770.3932322405</v>
      </c>
      <c r="H27" s="11">
        <v>70729.00651225915</v>
      </c>
      <c r="I27" s="11">
        <v>379359.8477720649</v>
      </c>
      <c r="J27" s="11">
        <v>61178.58006487939</v>
      </c>
      <c r="K27" s="11">
        <v>29193.128901621418</v>
      </c>
      <c r="L27" s="11">
        <v>81169.07912512044</v>
      </c>
      <c r="M27" s="11">
        <v>142690.35204050475</v>
      </c>
      <c r="N27" s="11">
        <v>137235.30691190128</v>
      </c>
      <c r="O27" s="11">
        <v>91177.65454352197</v>
      </c>
      <c r="P27" s="10">
        <v>23512374.36946165</v>
      </c>
    </row>
    <row r="28" spans="1:16" ht="16.5" customHeight="1">
      <c r="A28" s="160" t="s">
        <v>167</v>
      </c>
      <c r="B28" s="10">
        <f>SUM(C28:O28)</f>
        <v>2125415.2769790017</v>
      </c>
      <c r="C28" s="11">
        <v>54228.88915194783</v>
      </c>
      <c r="D28" s="11">
        <v>121219.21069748317</v>
      </c>
      <c r="E28" s="11">
        <v>107880.30916058506</v>
      </c>
      <c r="F28" s="11">
        <v>255419.9834021007</v>
      </c>
      <c r="G28" s="11">
        <v>557158.4004559335</v>
      </c>
      <c r="H28" s="11">
        <v>72277.3631337035</v>
      </c>
      <c r="I28" s="11">
        <v>396414.53764985735</v>
      </c>
      <c r="J28" s="11">
        <v>62718.73391839439</v>
      </c>
      <c r="K28" s="11">
        <v>29698.256642800006</v>
      </c>
      <c r="L28" s="11">
        <v>83368.98284098311</v>
      </c>
      <c r="M28" s="11">
        <v>149434.77627342494</v>
      </c>
      <c r="N28" s="11">
        <v>141238.35670531233</v>
      </c>
      <c r="O28" s="11">
        <v>94357.47694647562</v>
      </c>
      <c r="P28" s="10">
        <v>24618910.48110565</v>
      </c>
    </row>
    <row r="29" spans="1:16" ht="16.5" customHeight="1">
      <c r="A29" s="160" t="s">
        <v>168</v>
      </c>
      <c r="B29" s="10">
        <f>SUM(C29:O29)</f>
        <v>104057.95731733834</v>
      </c>
      <c r="C29" s="11">
        <v>2359.6647038749634</v>
      </c>
      <c r="D29" s="11">
        <v>6310.341016108716</v>
      </c>
      <c r="E29" s="11">
        <v>3120.3095758016843</v>
      </c>
      <c r="F29" s="11">
        <v>11269.573019604391</v>
      </c>
      <c r="G29" s="11">
        <v>32392.11728256829</v>
      </c>
      <c r="H29" s="11">
        <v>3288.5527499662803</v>
      </c>
      <c r="I29" s="11">
        <v>21430.41150631664</v>
      </c>
      <c r="J29" s="11">
        <v>2665.40520967474</v>
      </c>
      <c r="K29" s="11">
        <v>1275.2159782839087</v>
      </c>
      <c r="L29" s="11">
        <v>2783.6343635622834</v>
      </c>
      <c r="M29" s="11">
        <v>8088.35745642845</v>
      </c>
      <c r="N29" s="11">
        <v>4286.335528554287</v>
      </c>
      <c r="O29" s="11">
        <v>4788.038926593677</v>
      </c>
      <c r="P29" s="10">
        <v>1554263.5378754772</v>
      </c>
    </row>
    <row r="30" spans="1:16" ht="16.5" customHeight="1">
      <c r="A30" s="194" t="s">
        <v>169</v>
      </c>
      <c r="B30" s="23">
        <v>15.28346022357336</v>
      </c>
      <c r="C30" s="24">
        <v>15.902735774176364</v>
      </c>
      <c r="D30" s="24">
        <v>18.584014856576864</v>
      </c>
      <c r="E30" s="24">
        <v>9.946867203501409</v>
      </c>
      <c r="F30" s="24">
        <v>17.41381485379836</v>
      </c>
      <c r="G30" s="24">
        <v>13.322939198096604</v>
      </c>
      <c r="H30" s="24">
        <v>10.88558207542198</v>
      </c>
      <c r="I30" s="24">
        <v>17.488986471826877</v>
      </c>
      <c r="J30" s="24">
        <v>13.002794706475692</v>
      </c>
      <c r="K30" s="24">
        <v>9.674086484205358</v>
      </c>
      <c r="L30" s="24">
        <v>13.537782921774486</v>
      </c>
      <c r="M30" s="24">
        <v>19.54608484882609</v>
      </c>
      <c r="N30" s="24">
        <v>14.137986704597832</v>
      </c>
      <c r="O30" s="24">
        <v>14.402363721183246</v>
      </c>
      <c r="P30" s="23">
        <v>13.506668685255748</v>
      </c>
    </row>
    <row r="31" spans="1:16" ht="16.5" customHeight="1">
      <c r="A31" s="162" t="s">
        <v>165</v>
      </c>
      <c r="B31" s="23">
        <v>26.528965731060843</v>
      </c>
      <c r="C31" s="24">
        <v>24.011315747439863</v>
      </c>
      <c r="D31" s="24">
        <v>26.815699663064525</v>
      </c>
      <c r="E31" s="24">
        <v>21.834253176186795</v>
      </c>
      <c r="F31" s="24">
        <v>28.845401090633104</v>
      </c>
      <c r="G31" s="24">
        <v>25.85738580784036</v>
      </c>
      <c r="H31" s="24">
        <v>18.030088620090048</v>
      </c>
      <c r="I31" s="24">
        <v>29.048329612211333</v>
      </c>
      <c r="J31" s="24">
        <v>19.198919874930727</v>
      </c>
      <c r="K31" s="24">
        <v>18.166837279396297</v>
      </c>
      <c r="L31" s="24">
        <v>25.26334457657007</v>
      </c>
      <c r="M31" s="24">
        <v>26.7705182795826</v>
      </c>
      <c r="N31" s="24">
        <v>26.450992594315036</v>
      </c>
      <c r="O31" s="24">
        <v>26.47379282484932</v>
      </c>
      <c r="P31" s="23">
        <v>22.4694405340658</v>
      </c>
    </row>
    <row r="32" spans="1:16" ht="16.5" customHeight="1">
      <c r="A32" s="162" t="s">
        <v>166</v>
      </c>
      <c r="B32" s="23">
        <v>14.093567223650535</v>
      </c>
      <c r="C32" s="24">
        <v>15.162289031370731</v>
      </c>
      <c r="D32" s="24">
        <v>17.743733985261432</v>
      </c>
      <c r="E32" s="24">
        <v>9.233327487459757</v>
      </c>
      <c r="F32" s="24">
        <v>16.2338957091278</v>
      </c>
      <c r="G32" s="24">
        <v>11.700951282551163</v>
      </c>
      <c r="H32" s="24">
        <v>10.351223811207541</v>
      </c>
      <c r="I32" s="24">
        <v>16.102353306317653</v>
      </c>
      <c r="J32" s="24">
        <v>12.541765898310931</v>
      </c>
      <c r="K32" s="24">
        <v>9.098763069829392</v>
      </c>
      <c r="L32" s="24">
        <v>12.696819270344525</v>
      </c>
      <c r="M32" s="24">
        <v>18.71246163375139</v>
      </c>
      <c r="N32" s="24">
        <v>13.260867101375842</v>
      </c>
      <c r="O32" s="24">
        <v>13.156393315252648</v>
      </c>
      <c r="P32" s="23">
        <v>12.360135023572587</v>
      </c>
    </row>
    <row r="33" spans="1:16" ht="16.5" customHeight="1">
      <c r="A33" s="178" t="s">
        <v>167</v>
      </c>
      <c r="B33" s="23">
        <v>14.4</v>
      </c>
      <c r="C33" s="24">
        <v>15.28106287899907</v>
      </c>
      <c r="D33" s="24">
        <v>17.917139116750587</v>
      </c>
      <c r="E33" s="24">
        <v>9.423366408591432</v>
      </c>
      <c r="F33" s="24">
        <v>16.601990372574353</v>
      </c>
      <c r="G33" s="24">
        <v>12.230993461409941</v>
      </c>
      <c r="H33" s="24">
        <v>10.505469663859454</v>
      </c>
      <c r="I33" s="24">
        <v>16.48329432639199</v>
      </c>
      <c r="J33" s="24">
        <v>12.628848812940282</v>
      </c>
      <c r="K33" s="24">
        <v>9.266872725959963</v>
      </c>
      <c r="L33" s="24">
        <v>12.924456001584215</v>
      </c>
      <c r="M33" s="24">
        <v>18.937772142540314</v>
      </c>
      <c r="N33" s="24">
        <v>13.491413030691204</v>
      </c>
      <c r="O33" s="24">
        <v>13.535321730412692</v>
      </c>
      <c r="P33" s="23">
        <v>12.7</v>
      </c>
    </row>
    <row r="34" spans="1:16" ht="16.5" customHeight="1">
      <c r="A34" s="179" t="s">
        <v>168</v>
      </c>
      <c r="B34" s="25">
        <v>29.4</v>
      </c>
      <c r="C34" s="26">
        <v>28.038378604749543</v>
      </c>
      <c r="D34" s="26">
        <v>29.57502826068844</v>
      </c>
      <c r="E34" s="26">
        <v>24.94465757812311</v>
      </c>
      <c r="F34" s="26">
        <v>32.341042895485764</v>
      </c>
      <c r="G34" s="26">
        <v>28.601669879118884</v>
      </c>
      <c r="H34" s="26">
        <v>18.494132431979153</v>
      </c>
      <c r="I34" s="26">
        <v>32.51993132546648</v>
      </c>
      <c r="J34" s="26">
        <v>20.962682455226435</v>
      </c>
      <c r="K34" s="26">
        <v>18.22164608451424</v>
      </c>
      <c r="L34" s="26">
        <v>28.599927078567415</v>
      </c>
      <c r="M34" s="26">
        <v>29.342317348536117</v>
      </c>
      <c r="N34" s="26">
        <v>31.10523811000963</v>
      </c>
      <c r="O34" s="26">
        <v>28.52658685762283</v>
      </c>
      <c r="P34" s="25">
        <v>24.9</v>
      </c>
    </row>
    <row r="35" spans="1:16" ht="16.5" customHeight="1">
      <c r="A35" s="54" t="s">
        <v>170</v>
      </c>
      <c r="B35" s="45"/>
      <c r="C35" s="45"/>
      <c r="D35" s="45"/>
      <c r="E35" s="45"/>
      <c r="F35" s="45"/>
      <c r="G35" s="45"/>
      <c r="H35" s="45"/>
      <c r="I35" s="45"/>
      <c r="J35" s="45"/>
      <c r="K35" s="45"/>
      <c r="L35" s="45"/>
      <c r="M35" s="45"/>
      <c r="N35" s="45"/>
      <c r="O35" s="45"/>
      <c r="P35" s="45"/>
    </row>
  </sheetData>
  <sheetProtection/>
  <hyperlinks>
    <hyperlink ref="P1"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7"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worksheet>
</file>

<file path=xl/worksheets/sheet5.xml><?xml version="1.0" encoding="utf-8"?>
<worksheet xmlns="http://schemas.openxmlformats.org/spreadsheetml/2006/main" xmlns:r="http://schemas.openxmlformats.org/officeDocument/2006/relationships">
  <dimension ref="A1:P18"/>
  <sheetViews>
    <sheetView zoomScale="90" zoomScaleNormal="90" zoomScalePageLayoutView="0" workbookViewId="0" topLeftCell="A1">
      <selection activeCell="P1" sqref="P1"/>
    </sheetView>
  </sheetViews>
  <sheetFormatPr defaultColWidth="12" defaultRowHeight="16.5" customHeight="1"/>
  <cols>
    <col min="1" max="1" width="74" style="152" customWidth="1"/>
    <col min="2" max="2" width="16.83203125" style="2" customWidth="1"/>
    <col min="3" max="6" width="12.5" style="2" customWidth="1"/>
    <col min="7" max="7" width="12.5" style="255" customWidth="1"/>
    <col min="8" max="11" width="12.5" style="2" customWidth="1"/>
    <col min="12" max="13" width="12.5" style="255" customWidth="1"/>
    <col min="14" max="14" width="12.5" style="2" customWidth="1"/>
    <col min="15" max="15" width="12.5" style="255" customWidth="1"/>
    <col min="16" max="16" width="16.83203125" style="2" customWidth="1"/>
    <col min="17" max="16384" width="12" style="2" customWidth="1"/>
  </cols>
  <sheetData>
    <row r="1" spans="1:16" ht="16.5" customHeight="1">
      <c r="A1" s="257" t="s">
        <v>171</v>
      </c>
      <c r="G1" s="2"/>
      <c r="L1" s="2"/>
      <c r="M1" s="2"/>
      <c r="O1" s="2"/>
      <c r="P1" s="261" t="s">
        <v>726</v>
      </c>
    </row>
    <row r="2" spans="1:15" ht="25.5">
      <c r="A2" s="258" t="s">
        <v>172</v>
      </c>
      <c r="G2" s="2"/>
      <c r="L2" s="2"/>
      <c r="M2" s="2"/>
      <c r="O2" s="2"/>
    </row>
    <row r="3" spans="1:16" ht="77.25" customHeight="1">
      <c r="A3" s="297" t="s">
        <v>733</v>
      </c>
      <c r="B3" s="297"/>
      <c r="C3" s="297"/>
      <c r="D3" s="297"/>
      <c r="E3" s="1"/>
      <c r="F3" s="1"/>
      <c r="G3" s="1"/>
      <c r="H3" s="1"/>
      <c r="I3" s="1"/>
      <c r="J3" s="1"/>
      <c r="K3" s="1"/>
      <c r="L3" s="1"/>
      <c r="M3" s="1"/>
      <c r="N3" s="1"/>
      <c r="O3" s="1"/>
      <c r="P3" s="1"/>
    </row>
    <row r="4" spans="1:16" ht="36.75" customHeight="1">
      <c r="A4" s="158"/>
      <c r="B4" s="4" t="s">
        <v>2</v>
      </c>
      <c r="C4" s="5" t="s">
        <v>3</v>
      </c>
      <c r="D4" s="5" t="s">
        <v>4</v>
      </c>
      <c r="E4" s="5" t="s">
        <v>5</v>
      </c>
      <c r="F4" s="267" t="s">
        <v>6</v>
      </c>
      <c r="G4" s="267" t="s">
        <v>7</v>
      </c>
      <c r="H4" s="267" t="s">
        <v>8</v>
      </c>
      <c r="I4" s="267" t="s">
        <v>9</v>
      </c>
      <c r="J4" s="267" t="s">
        <v>10</v>
      </c>
      <c r="K4" s="267" t="s">
        <v>11</v>
      </c>
      <c r="L4" s="267" t="s">
        <v>12</v>
      </c>
      <c r="M4" s="267" t="s">
        <v>13</v>
      </c>
      <c r="N4" s="267" t="s">
        <v>14</v>
      </c>
      <c r="O4" s="267" t="s">
        <v>15</v>
      </c>
      <c r="P4" s="4" t="s">
        <v>16</v>
      </c>
    </row>
    <row r="5" spans="1:16" ht="33" customHeight="1">
      <c r="A5" s="195" t="s">
        <v>173</v>
      </c>
      <c r="B5" s="6">
        <f>SUM(C5:O5)</f>
        <v>130310</v>
      </c>
      <c r="C5" s="7">
        <v>3384</v>
      </c>
      <c r="D5" s="7">
        <v>9795</v>
      </c>
      <c r="E5" s="7">
        <v>6001</v>
      </c>
      <c r="F5" s="7">
        <v>14375</v>
      </c>
      <c r="G5" s="7">
        <v>26018</v>
      </c>
      <c r="H5" s="7">
        <v>4622</v>
      </c>
      <c r="I5" s="7">
        <v>27141</v>
      </c>
      <c r="J5" s="7">
        <v>3741</v>
      </c>
      <c r="K5" s="7">
        <v>2785</v>
      </c>
      <c r="L5" s="7">
        <v>6700</v>
      </c>
      <c r="M5" s="7">
        <v>11358</v>
      </c>
      <c r="N5" s="7">
        <v>8272</v>
      </c>
      <c r="O5" s="7">
        <v>6118</v>
      </c>
      <c r="P5" s="6">
        <v>1152063</v>
      </c>
    </row>
    <row r="6" spans="1:16" ht="23.25" customHeight="1">
      <c r="A6" s="160" t="s">
        <v>174</v>
      </c>
      <c r="B6" s="23">
        <v>4</v>
      </c>
      <c r="C6" s="24">
        <v>4.1</v>
      </c>
      <c r="D6" s="24">
        <v>5</v>
      </c>
      <c r="E6" s="24">
        <v>4.1</v>
      </c>
      <c r="F6" s="24">
        <v>3.6</v>
      </c>
      <c r="G6" s="24">
        <v>3.2</v>
      </c>
      <c r="H6" s="24">
        <v>4.6</v>
      </c>
      <c r="I6" s="24">
        <v>4.2</v>
      </c>
      <c r="J6" s="24">
        <v>4.2</v>
      </c>
      <c r="K6" s="24">
        <v>6.8</v>
      </c>
      <c r="L6" s="24">
        <v>5.6</v>
      </c>
      <c r="M6" s="24">
        <v>4.5</v>
      </c>
      <c r="N6" s="24">
        <v>4</v>
      </c>
      <c r="O6" s="24">
        <v>4.4</v>
      </c>
      <c r="P6" s="23">
        <v>3.2</v>
      </c>
    </row>
    <row r="7" spans="1:16" ht="29.25" customHeight="1">
      <c r="A7" s="78" t="s">
        <v>175</v>
      </c>
      <c r="B7" s="10">
        <f>SUM(C7:O7)</f>
        <v>152078</v>
      </c>
      <c r="C7" s="11">
        <v>4715</v>
      </c>
      <c r="D7" s="11">
        <v>7987</v>
      </c>
      <c r="E7" s="11">
        <v>10546</v>
      </c>
      <c r="F7" s="11">
        <v>15585</v>
      </c>
      <c r="G7" s="11">
        <v>27537</v>
      </c>
      <c r="H7" s="11">
        <v>6765</v>
      </c>
      <c r="I7" s="11">
        <v>31671</v>
      </c>
      <c r="J7" s="11">
        <v>6678</v>
      </c>
      <c r="K7" s="11">
        <v>2475</v>
      </c>
      <c r="L7" s="11">
        <v>8820</v>
      </c>
      <c r="M7" s="11">
        <v>12074</v>
      </c>
      <c r="N7" s="11">
        <v>10970</v>
      </c>
      <c r="O7" s="11">
        <v>6255</v>
      </c>
      <c r="P7" s="10">
        <v>1275576</v>
      </c>
    </row>
    <row r="8" spans="1:16" ht="25.5" customHeight="1">
      <c r="A8" s="168" t="s">
        <v>176</v>
      </c>
      <c r="B8" s="23">
        <v>9</v>
      </c>
      <c r="C8" s="24">
        <v>9.3</v>
      </c>
      <c r="D8" s="24">
        <v>6.6</v>
      </c>
      <c r="E8" s="24">
        <v>11.1</v>
      </c>
      <c r="F8" s="24">
        <v>7.1</v>
      </c>
      <c r="G8" s="24">
        <v>9.4</v>
      </c>
      <c r="H8" s="24">
        <v>10.2</v>
      </c>
      <c r="I8" s="24">
        <v>10.1</v>
      </c>
      <c r="J8" s="24">
        <v>10.3</v>
      </c>
      <c r="K8" s="24">
        <v>10.1</v>
      </c>
      <c r="L8" s="24">
        <v>11.2</v>
      </c>
      <c r="M8" s="24">
        <v>7.8</v>
      </c>
      <c r="N8" s="24">
        <v>8.9</v>
      </c>
      <c r="O8" s="24">
        <v>8.5</v>
      </c>
      <c r="P8" s="23">
        <v>7.6</v>
      </c>
    </row>
    <row r="9" spans="1:16" ht="30" customHeight="1">
      <c r="A9" s="168" t="s">
        <v>177</v>
      </c>
      <c r="B9" s="23">
        <v>24.7</v>
      </c>
      <c r="C9" s="24">
        <v>24.6</v>
      </c>
      <c r="D9" s="24">
        <v>18.2</v>
      </c>
      <c r="E9" s="24">
        <v>27.3</v>
      </c>
      <c r="F9" s="24">
        <v>20.4</v>
      </c>
      <c r="G9" s="24">
        <v>26.5</v>
      </c>
      <c r="H9" s="24">
        <v>26.4</v>
      </c>
      <c r="I9" s="24">
        <v>28.8</v>
      </c>
      <c r="J9" s="24">
        <v>27.1</v>
      </c>
      <c r="K9" s="24">
        <v>27.2</v>
      </c>
      <c r="L9" s="24">
        <v>28.4</v>
      </c>
      <c r="M9" s="24">
        <v>20.7</v>
      </c>
      <c r="N9" s="24">
        <v>22.6</v>
      </c>
      <c r="O9" s="24">
        <v>22.8</v>
      </c>
      <c r="P9" s="23">
        <v>21.3</v>
      </c>
    </row>
    <row r="10" spans="1:16" ht="34.5" customHeight="1">
      <c r="A10" s="168" t="s">
        <v>178</v>
      </c>
      <c r="B10" s="23">
        <v>18.3</v>
      </c>
      <c r="C10" s="24">
        <v>12.3</v>
      </c>
      <c r="D10" s="24">
        <v>22.6</v>
      </c>
      <c r="E10" s="24">
        <v>13.9</v>
      </c>
      <c r="F10" s="24">
        <v>29.7</v>
      </c>
      <c r="G10" s="24">
        <v>17.3</v>
      </c>
      <c r="H10" s="24">
        <v>16.3</v>
      </c>
      <c r="I10" s="24">
        <v>17.5</v>
      </c>
      <c r="J10" s="24">
        <v>15.3</v>
      </c>
      <c r="K10" s="24">
        <v>8.4</v>
      </c>
      <c r="L10" s="24">
        <v>18.3</v>
      </c>
      <c r="M10" s="24">
        <v>18.1</v>
      </c>
      <c r="N10" s="24">
        <v>16.6</v>
      </c>
      <c r="O10" s="24">
        <v>17.2</v>
      </c>
      <c r="P10" s="23">
        <v>18.9</v>
      </c>
    </row>
    <row r="11" spans="1:16" ht="33" customHeight="1">
      <c r="A11" s="196" t="s">
        <v>179</v>
      </c>
      <c r="B11" s="10"/>
      <c r="C11" s="11"/>
      <c r="D11" s="11"/>
      <c r="E11" s="11"/>
      <c r="F11" s="11"/>
      <c r="G11" s="11"/>
      <c r="H11" s="11"/>
      <c r="I11" s="11"/>
      <c r="J11" s="11"/>
      <c r="K11" s="11"/>
      <c r="L11" s="11"/>
      <c r="M11" s="11"/>
      <c r="N11" s="11"/>
      <c r="O11" s="11"/>
      <c r="P11" s="10"/>
    </row>
    <row r="12" spans="1:16" ht="25.5" customHeight="1">
      <c r="A12" s="197" t="s">
        <v>180</v>
      </c>
      <c r="B12" s="10">
        <f>SUM(C12:O12)</f>
        <v>34692</v>
      </c>
      <c r="C12" s="11">
        <v>839</v>
      </c>
      <c r="D12" s="11">
        <v>4147</v>
      </c>
      <c r="E12" s="11">
        <v>1850</v>
      </c>
      <c r="F12" s="11">
        <v>3416</v>
      </c>
      <c r="G12" s="11">
        <v>7163</v>
      </c>
      <c r="H12" s="11">
        <v>1378</v>
      </c>
      <c r="I12" s="11">
        <v>6381</v>
      </c>
      <c r="J12" s="11">
        <v>870</v>
      </c>
      <c r="K12" s="11">
        <v>878</v>
      </c>
      <c r="L12" s="11">
        <v>1245</v>
      </c>
      <c r="M12" s="11">
        <v>2479</v>
      </c>
      <c r="N12" s="11">
        <v>2312</v>
      </c>
      <c r="O12" s="11">
        <v>1734</v>
      </c>
      <c r="P12" s="10">
        <v>347679</v>
      </c>
    </row>
    <row r="13" spans="1:16" ht="22.5" customHeight="1">
      <c r="A13" s="168" t="s">
        <v>181</v>
      </c>
      <c r="B13" s="23">
        <v>5.9</v>
      </c>
      <c r="C13" s="24">
        <v>5.5</v>
      </c>
      <c r="D13" s="24">
        <v>11.3</v>
      </c>
      <c r="E13" s="24">
        <v>6.6</v>
      </c>
      <c r="F13" s="24">
        <v>4.6</v>
      </c>
      <c r="G13" s="24">
        <v>5.2</v>
      </c>
      <c r="H13" s="24">
        <v>7.3</v>
      </c>
      <c r="I13" s="24">
        <v>5.5</v>
      </c>
      <c r="J13" s="24">
        <v>5</v>
      </c>
      <c r="K13" s="24">
        <v>11.6</v>
      </c>
      <c r="L13" s="24">
        <v>5.5</v>
      </c>
      <c r="M13" s="24">
        <v>5.2</v>
      </c>
      <c r="N13" s="24">
        <v>6</v>
      </c>
      <c r="O13" s="24">
        <v>6.7</v>
      </c>
      <c r="P13" s="23">
        <v>5.4</v>
      </c>
    </row>
    <row r="14" spans="1:16" ht="26.25" customHeight="1">
      <c r="A14" s="81" t="s">
        <v>182</v>
      </c>
      <c r="B14" s="10">
        <f>SUM(C14:O14)</f>
        <v>13783</v>
      </c>
      <c r="C14" s="11">
        <v>732</v>
      </c>
      <c r="D14" s="11">
        <v>484</v>
      </c>
      <c r="E14" s="11">
        <v>645</v>
      </c>
      <c r="F14" s="11">
        <v>1380</v>
      </c>
      <c r="G14" s="11">
        <v>3464</v>
      </c>
      <c r="H14" s="11">
        <v>393</v>
      </c>
      <c r="I14" s="11">
        <v>2523</v>
      </c>
      <c r="J14" s="11">
        <v>208</v>
      </c>
      <c r="K14" s="11">
        <v>156</v>
      </c>
      <c r="L14" s="11">
        <v>571</v>
      </c>
      <c r="M14" s="11">
        <v>629</v>
      </c>
      <c r="N14" s="11">
        <v>1500</v>
      </c>
      <c r="O14" s="11">
        <v>1098</v>
      </c>
      <c r="P14" s="10">
        <v>85177</v>
      </c>
    </row>
    <row r="15" spans="1:16" ht="24.75" customHeight="1">
      <c r="A15" s="82" t="s">
        <v>183</v>
      </c>
      <c r="B15" s="10">
        <f>SUM(C15:O15)</f>
        <v>31490</v>
      </c>
      <c r="C15" s="11">
        <v>865</v>
      </c>
      <c r="D15" s="11">
        <v>2887</v>
      </c>
      <c r="E15" s="11">
        <v>2107</v>
      </c>
      <c r="F15" s="11">
        <v>3363</v>
      </c>
      <c r="G15" s="11">
        <v>4150</v>
      </c>
      <c r="H15" s="11">
        <v>2089</v>
      </c>
      <c r="I15" s="11">
        <v>4868</v>
      </c>
      <c r="J15" s="11">
        <v>1535</v>
      </c>
      <c r="K15" s="11">
        <v>1536</v>
      </c>
      <c r="L15" s="11">
        <v>1511</v>
      </c>
      <c r="M15" s="11">
        <v>2812</v>
      </c>
      <c r="N15" s="11">
        <v>2274</v>
      </c>
      <c r="O15" s="11">
        <v>1493</v>
      </c>
      <c r="P15" s="10">
        <v>372371.108</v>
      </c>
    </row>
    <row r="16" spans="1:16" ht="27.75" customHeight="1">
      <c r="A16" s="83" t="s">
        <v>184</v>
      </c>
      <c r="B16" s="37">
        <f>SUM(C16:O16)</f>
        <v>45273</v>
      </c>
      <c r="C16" s="38">
        <v>1597</v>
      </c>
      <c r="D16" s="38">
        <v>3371</v>
      </c>
      <c r="E16" s="38">
        <v>2752</v>
      </c>
      <c r="F16" s="38">
        <v>4743</v>
      </c>
      <c r="G16" s="38">
        <v>7614</v>
      </c>
      <c r="H16" s="38">
        <v>2482</v>
      </c>
      <c r="I16" s="38">
        <v>7391</v>
      </c>
      <c r="J16" s="38">
        <v>1743</v>
      </c>
      <c r="K16" s="38">
        <v>1692</v>
      </c>
      <c r="L16" s="38">
        <v>2082</v>
      </c>
      <c r="M16" s="38">
        <v>3441</v>
      </c>
      <c r="N16" s="38">
        <v>3774</v>
      </c>
      <c r="O16" s="38">
        <v>2591</v>
      </c>
      <c r="P16" s="37">
        <v>457548.108</v>
      </c>
    </row>
    <row r="17" spans="1:16" ht="22.5" customHeight="1">
      <c r="A17" s="84" t="s">
        <v>185</v>
      </c>
      <c r="B17" s="1"/>
      <c r="C17" s="1"/>
      <c r="D17" s="1"/>
      <c r="E17" s="1"/>
      <c r="F17" s="1"/>
      <c r="G17" s="1"/>
      <c r="H17" s="1"/>
      <c r="I17" s="1"/>
      <c r="J17" s="1"/>
      <c r="K17" s="1"/>
      <c r="L17" s="1"/>
      <c r="M17" s="1"/>
      <c r="N17" s="1"/>
      <c r="O17" s="1"/>
      <c r="P17" s="1"/>
    </row>
    <row r="18" spans="1:16" ht="22.5" customHeight="1">
      <c r="A18" s="54" t="s">
        <v>186</v>
      </c>
      <c r="B18" s="1"/>
      <c r="C18" s="1"/>
      <c r="D18" s="1"/>
      <c r="E18" s="1"/>
      <c r="F18" s="1"/>
      <c r="G18" s="1"/>
      <c r="H18" s="1"/>
      <c r="I18" s="1"/>
      <c r="J18" s="1"/>
      <c r="K18" s="1"/>
      <c r="L18" s="1"/>
      <c r="M18" s="1"/>
      <c r="N18" s="1"/>
      <c r="O18" s="1"/>
      <c r="P18" s="1"/>
    </row>
  </sheetData>
  <sheetProtection/>
  <mergeCells count="1">
    <mergeCell ref="A3:D3"/>
  </mergeCells>
  <hyperlinks>
    <hyperlink ref="P1"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7"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worksheet>
</file>

<file path=xl/worksheets/sheet6.xml><?xml version="1.0" encoding="utf-8"?>
<worksheet xmlns="http://schemas.openxmlformats.org/spreadsheetml/2006/main" xmlns:r="http://schemas.openxmlformats.org/officeDocument/2006/relationships">
  <dimension ref="A1:P10"/>
  <sheetViews>
    <sheetView zoomScalePageLayoutView="0" workbookViewId="0" topLeftCell="A1">
      <selection activeCell="P1" sqref="P1"/>
    </sheetView>
  </sheetViews>
  <sheetFormatPr defaultColWidth="12" defaultRowHeight="16.5" customHeight="1"/>
  <cols>
    <col min="1" max="1" width="74" style="152" customWidth="1"/>
    <col min="2" max="2" width="16.83203125" style="2" customWidth="1"/>
    <col min="3" max="6" width="12.5" style="2" customWidth="1"/>
    <col min="7" max="7" width="12.5" style="255" customWidth="1"/>
    <col min="8" max="11" width="12.5" style="2" customWidth="1"/>
    <col min="12" max="13" width="12.5" style="255" customWidth="1"/>
    <col min="14" max="14" width="12.5" style="2" customWidth="1"/>
    <col min="15" max="15" width="12.5" style="255" customWidth="1"/>
    <col min="16" max="16" width="16.83203125" style="2" customWidth="1"/>
    <col min="17" max="16384" width="12" style="2" customWidth="1"/>
  </cols>
  <sheetData>
    <row r="1" spans="1:16" ht="16.5" customHeight="1">
      <c r="A1" s="35" t="s">
        <v>187</v>
      </c>
      <c r="B1" s="39"/>
      <c r="C1" s="39"/>
      <c r="D1" s="39"/>
      <c r="E1" s="39"/>
      <c r="F1" s="39"/>
      <c r="G1" s="39"/>
      <c r="H1" s="39"/>
      <c r="I1" s="39"/>
      <c r="J1" s="39"/>
      <c r="K1" s="39"/>
      <c r="L1" s="39"/>
      <c r="M1" s="39"/>
      <c r="N1" s="39"/>
      <c r="O1" s="39"/>
      <c r="P1" s="261" t="s">
        <v>726</v>
      </c>
    </row>
    <row r="2" spans="1:16" ht="30.75" customHeight="1">
      <c r="A2" s="171" t="s">
        <v>188</v>
      </c>
      <c r="B2" s="39"/>
      <c r="C2" s="39"/>
      <c r="D2" s="39"/>
      <c r="E2" s="39"/>
      <c r="F2" s="39"/>
      <c r="G2" s="39"/>
      <c r="H2" s="39"/>
      <c r="I2" s="39"/>
      <c r="J2" s="39"/>
      <c r="K2" s="39"/>
      <c r="L2" s="39"/>
      <c r="M2" s="39"/>
      <c r="N2" s="39"/>
      <c r="O2" s="39"/>
      <c r="P2" s="39"/>
    </row>
    <row r="3" spans="1:16" ht="35.25" customHeight="1">
      <c r="A3" s="298" t="s">
        <v>189</v>
      </c>
      <c r="B3" s="298"/>
      <c r="C3" s="298"/>
      <c r="D3" s="39"/>
      <c r="E3" s="39"/>
      <c r="F3" s="39"/>
      <c r="G3" s="39"/>
      <c r="H3" s="39"/>
      <c r="I3" s="39"/>
      <c r="J3" s="39"/>
      <c r="K3" s="39"/>
      <c r="L3" s="39"/>
      <c r="M3" s="39"/>
      <c r="N3" s="39"/>
      <c r="O3" s="39"/>
      <c r="P3" s="39"/>
    </row>
    <row r="4" spans="1:16" ht="31.5" customHeight="1">
      <c r="A4" s="158"/>
      <c r="B4" s="4" t="s">
        <v>2</v>
      </c>
      <c r="C4" s="267" t="s">
        <v>3</v>
      </c>
      <c r="D4" s="267" t="s">
        <v>4</v>
      </c>
      <c r="E4" s="267" t="s">
        <v>5</v>
      </c>
      <c r="F4" s="267" t="s">
        <v>6</v>
      </c>
      <c r="G4" s="267" t="s">
        <v>7</v>
      </c>
      <c r="H4" s="267" t="s">
        <v>8</v>
      </c>
      <c r="I4" s="267" t="s">
        <v>9</v>
      </c>
      <c r="J4" s="267" t="s">
        <v>10</v>
      </c>
      <c r="K4" s="267" t="s">
        <v>11</v>
      </c>
      <c r="L4" s="267" t="s">
        <v>12</v>
      </c>
      <c r="M4" s="267" t="s">
        <v>13</v>
      </c>
      <c r="N4" s="267" t="s">
        <v>14</v>
      </c>
      <c r="O4" s="267" t="s">
        <v>15</v>
      </c>
      <c r="P4" s="4" t="s">
        <v>16</v>
      </c>
    </row>
    <row r="5" spans="1:16" ht="33" customHeight="1">
      <c r="A5" s="199" t="s">
        <v>190</v>
      </c>
      <c r="B5" s="36">
        <f>SUM(C5:O5)</f>
        <v>105</v>
      </c>
      <c r="C5" s="8">
        <v>3</v>
      </c>
      <c r="D5" s="8">
        <v>10</v>
      </c>
      <c r="E5" s="8">
        <v>2</v>
      </c>
      <c r="F5" s="8">
        <v>18</v>
      </c>
      <c r="G5" s="8">
        <v>19</v>
      </c>
      <c r="H5" s="8">
        <v>1</v>
      </c>
      <c r="I5" s="8">
        <v>22</v>
      </c>
      <c r="J5" s="8">
        <v>1</v>
      </c>
      <c r="K5" s="8">
        <v>0</v>
      </c>
      <c r="L5" s="8">
        <v>4</v>
      </c>
      <c r="M5" s="8">
        <v>10</v>
      </c>
      <c r="N5" s="8">
        <v>11</v>
      </c>
      <c r="O5" s="8">
        <v>4</v>
      </c>
      <c r="P5" s="36">
        <v>1296</v>
      </c>
    </row>
    <row r="6" spans="1:16" ht="33" customHeight="1">
      <c r="A6" s="161" t="s">
        <v>191</v>
      </c>
      <c r="B6" s="10">
        <f>SUM(C6:O6)</f>
        <v>358011</v>
      </c>
      <c r="C6" s="11">
        <v>6704</v>
      </c>
      <c r="D6" s="11">
        <v>25258</v>
      </c>
      <c r="E6" s="11">
        <v>3631</v>
      </c>
      <c r="F6" s="11">
        <v>77196</v>
      </c>
      <c r="G6" s="11">
        <v>68637</v>
      </c>
      <c r="H6" s="11">
        <v>1939</v>
      </c>
      <c r="I6" s="11">
        <v>102137</v>
      </c>
      <c r="J6" s="11">
        <v>1036</v>
      </c>
      <c r="K6" s="11">
        <v>0</v>
      </c>
      <c r="L6" s="11">
        <v>8354</v>
      </c>
      <c r="M6" s="11">
        <v>33611</v>
      </c>
      <c r="N6" s="11">
        <v>18483</v>
      </c>
      <c r="O6" s="11">
        <v>11025</v>
      </c>
      <c r="P6" s="10">
        <v>4856046</v>
      </c>
    </row>
    <row r="7" spans="1:16" ht="33" customHeight="1">
      <c r="A7" s="161" t="s">
        <v>192</v>
      </c>
      <c r="B7" s="10">
        <f>SUM(C7:O7)</f>
        <v>5683878</v>
      </c>
      <c r="C7" s="11">
        <v>152684</v>
      </c>
      <c r="D7" s="11">
        <v>364877</v>
      </c>
      <c r="E7" s="11">
        <v>277740</v>
      </c>
      <c r="F7" s="11">
        <v>733201</v>
      </c>
      <c r="G7" s="11">
        <v>1298562</v>
      </c>
      <c r="H7" s="11">
        <v>190276</v>
      </c>
      <c r="I7" s="11">
        <v>1092331</v>
      </c>
      <c r="J7" s="11">
        <v>173758</v>
      </c>
      <c r="K7" s="11">
        <v>76606.99999999999</v>
      </c>
      <c r="L7" s="11">
        <v>228868.00000000003</v>
      </c>
      <c r="M7" s="11">
        <v>462705</v>
      </c>
      <c r="N7" s="11">
        <v>381927</v>
      </c>
      <c r="O7" s="11">
        <v>250342</v>
      </c>
      <c r="P7" s="10">
        <v>63697865.00252119</v>
      </c>
    </row>
    <row r="8" spans="1:16" ht="33" customHeight="1">
      <c r="A8" s="200" t="s">
        <v>193</v>
      </c>
      <c r="B8" s="64">
        <f aca="true" t="shared" si="0" ref="B8:O8">B6/B7*100</f>
        <v>6.298710141209927</v>
      </c>
      <c r="C8" s="65">
        <f t="shared" si="0"/>
        <v>4.390767860417594</v>
      </c>
      <c r="D8" s="65">
        <f t="shared" si="0"/>
        <v>6.922332731303974</v>
      </c>
      <c r="E8" s="65">
        <f t="shared" si="0"/>
        <v>1.30733779794052</v>
      </c>
      <c r="F8" s="65">
        <f t="shared" si="0"/>
        <v>10.52862721136496</v>
      </c>
      <c r="G8" s="65">
        <f t="shared" si="0"/>
        <v>5.285615935165207</v>
      </c>
      <c r="H8" s="65">
        <f t="shared" si="0"/>
        <v>1.0190460173642497</v>
      </c>
      <c r="I8" s="65">
        <f t="shared" si="0"/>
        <v>9.35037090405747</v>
      </c>
      <c r="J8" s="65">
        <f t="shared" si="0"/>
        <v>0.5962315404182829</v>
      </c>
      <c r="K8" s="65">
        <f t="shared" si="0"/>
        <v>0</v>
      </c>
      <c r="L8" s="65">
        <f t="shared" si="0"/>
        <v>3.6501389447192265</v>
      </c>
      <c r="M8" s="65">
        <f t="shared" si="0"/>
        <v>7.264023513901946</v>
      </c>
      <c r="N8" s="65">
        <f t="shared" si="0"/>
        <v>4.8394064834379344</v>
      </c>
      <c r="O8" s="65">
        <f t="shared" si="0"/>
        <v>4.4039753617051876</v>
      </c>
      <c r="P8" s="64">
        <v>7.623561637125194</v>
      </c>
    </row>
    <row r="9" spans="1:16" ht="33" customHeight="1">
      <c r="A9" s="28" t="s">
        <v>194</v>
      </c>
      <c r="B9" s="59"/>
      <c r="C9" s="59"/>
      <c r="D9" s="59"/>
      <c r="E9" s="59"/>
      <c r="F9" s="59"/>
      <c r="G9" s="59"/>
      <c r="H9" s="59"/>
      <c r="I9" s="59"/>
      <c r="J9" s="59"/>
      <c r="K9" s="59"/>
      <c r="L9" s="59"/>
      <c r="M9" s="59"/>
      <c r="N9" s="59"/>
      <c r="O9" s="59"/>
      <c r="P9" s="59"/>
    </row>
    <row r="10" spans="1:16" ht="16.5" customHeight="1">
      <c r="A10" s="28"/>
      <c r="B10" s="59"/>
      <c r="C10" s="59"/>
      <c r="D10" s="59"/>
      <c r="E10" s="59"/>
      <c r="F10" s="59"/>
      <c r="G10" s="59"/>
      <c r="H10" s="59"/>
      <c r="I10" s="59"/>
      <c r="J10" s="59"/>
      <c r="K10" s="59"/>
      <c r="L10" s="59"/>
      <c r="M10" s="59"/>
      <c r="N10" s="59"/>
      <c r="O10" s="59"/>
      <c r="P10" s="59"/>
    </row>
  </sheetData>
  <sheetProtection/>
  <mergeCells count="1">
    <mergeCell ref="A3:C3"/>
  </mergeCells>
  <hyperlinks>
    <hyperlink ref="P1"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7"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worksheet>
</file>

<file path=xl/worksheets/sheet7.xml><?xml version="1.0" encoding="utf-8"?>
<worksheet xmlns="http://schemas.openxmlformats.org/spreadsheetml/2006/main" xmlns:r="http://schemas.openxmlformats.org/officeDocument/2006/relationships">
  <dimension ref="A1:P36"/>
  <sheetViews>
    <sheetView zoomScalePageLayoutView="0" workbookViewId="0" topLeftCell="A1">
      <selection activeCell="P1" sqref="P1"/>
    </sheetView>
  </sheetViews>
  <sheetFormatPr defaultColWidth="12" defaultRowHeight="16.5" customHeight="1"/>
  <cols>
    <col min="1" max="1" width="74" style="152" customWidth="1"/>
    <col min="2" max="2" width="16.83203125" style="255" customWidth="1"/>
    <col min="3" max="15" width="12.5" style="255" customWidth="1"/>
    <col min="16" max="16" width="16.83203125" style="255" customWidth="1"/>
    <col min="17" max="20" width="12" style="255" customWidth="1"/>
    <col min="21" max="16384" width="12" style="2" customWidth="1"/>
  </cols>
  <sheetData>
    <row r="1" spans="1:16" ht="16.5" customHeight="1">
      <c r="A1" s="257" t="s">
        <v>195</v>
      </c>
      <c r="B1" s="2"/>
      <c r="C1" s="2"/>
      <c r="D1" s="2"/>
      <c r="E1" s="2"/>
      <c r="F1" s="2"/>
      <c r="G1" s="2"/>
      <c r="H1" s="2"/>
      <c r="I1" s="2"/>
      <c r="J1" s="2"/>
      <c r="K1" s="2"/>
      <c r="L1" s="2"/>
      <c r="M1" s="2"/>
      <c r="N1" s="2"/>
      <c r="O1" s="2"/>
      <c r="P1" s="261" t="s">
        <v>726</v>
      </c>
    </row>
    <row r="2" spans="1:16" ht="13.5" customHeight="1">
      <c r="A2" s="258" t="s">
        <v>196</v>
      </c>
      <c r="B2" s="2"/>
      <c r="C2" s="2"/>
      <c r="D2" s="2"/>
      <c r="E2" s="2"/>
      <c r="F2" s="2"/>
      <c r="G2" s="2"/>
      <c r="H2" s="2"/>
      <c r="I2" s="2"/>
      <c r="J2" s="2"/>
      <c r="K2" s="2"/>
      <c r="L2" s="2"/>
      <c r="M2" s="2"/>
      <c r="N2" s="2"/>
      <c r="O2" s="2"/>
      <c r="P2" s="2"/>
    </row>
    <row r="3" spans="1:16" ht="16.5" customHeight="1">
      <c r="A3" s="86" t="s">
        <v>197</v>
      </c>
      <c r="B3" s="79"/>
      <c r="C3" s="79"/>
      <c r="D3" s="79"/>
      <c r="E3" s="79"/>
      <c r="F3" s="79"/>
      <c r="G3" s="79"/>
      <c r="H3" s="79"/>
      <c r="I3" s="79"/>
      <c r="J3" s="79"/>
      <c r="K3" s="79"/>
      <c r="L3" s="79"/>
      <c r="M3" s="79"/>
      <c r="N3" s="79"/>
      <c r="O3" s="79"/>
      <c r="P3" s="79"/>
    </row>
    <row r="4" spans="1:16" ht="28.5" customHeight="1">
      <c r="A4" s="158"/>
      <c r="B4" s="4" t="s">
        <v>2</v>
      </c>
      <c r="C4" s="267" t="s">
        <v>3</v>
      </c>
      <c r="D4" s="267" t="s">
        <v>4</v>
      </c>
      <c r="E4" s="267" t="s">
        <v>5</v>
      </c>
      <c r="F4" s="267" t="s">
        <v>6</v>
      </c>
      <c r="G4" s="267" t="s">
        <v>7</v>
      </c>
      <c r="H4" s="267" t="s">
        <v>8</v>
      </c>
      <c r="I4" s="267" t="s">
        <v>9</v>
      </c>
      <c r="J4" s="267" t="s">
        <v>10</v>
      </c>
      <c r="K4" s="267" t="s">
        <v>11</v>
      </c>
      <c r="L4" s="267" t="s">
        <v>12</v>
      </c>
      <c r="M4" s="267" t="s">
        <v>13</v>
      </c>
      <c r="N4" s="267" t="s">
        <v>14</v>
      </c>
      <c r="O4" s="267" t="s">
        <v>15</v>
      </c>
      <c r="P4" s="4" t="s">
        <v>16</v>
      </c>
    </row>
    <row r="5" spans="1:16" ht="28.5" customHeight="1">
      <c r="A5" s="104" t="s">
        <v>198</v>
      </c>
      <c r="B5" s="10">
        <f aca="true" t="shared" si="0" ref="B5:B13">SUM(C5:O5)</f>
        <v>164354</v>
      </c>
      <c r="C5" s="11">
        <v>5258</v>
      </c>
      <c r="D5" s="11">
        <v>8882</v>
      </c>
      <c r="E5" s="11">
        <v>11192</v>
      </c>
      <c r="F5" s="11">
        <v>17719</v>
      </c>
      <c r="G5" s="11">
        <v>28841</v>
      </c>
      <c r="H5" s="11">
        <v>7302</v>
      </c>
      <c r="I5" s="11">
        <v>34066</v>
      </c>
      <c r="J5" s="11">
        <v>7127</v>
      </c>
      <c r="K5" s="11">
        <v>2703</v>
      </c>
      <c r="L5" s="11">
        <v>9702</v>
      </c>
      <c r="M5" s="11">
        <v>13139</v>
      </c>
      <c r="N5" s="11">
        <v>11626</v>
      </c>
      <c r="O5" s="11">
        <v>6797</v>
      </c>
      <c r="P5" s="10">
        <v>1410500</v>
      </c>
    </row>
    <row r="6" spans="1:16" ht="16.5" customHeight="1">
      <c r="A6" s="168" t="s">
        <v>199</v>
      </c>
      <c r="B6" s="10">
        <f t="shared" si="0"/>
        <v>100362</v>
      </c>
      <c r="C6" s="11">
        <v>3035</v>
      </c>
      <c r="D6" s="11">
        <v>4660</v>
      </c>
      <c r="E6" s="11">
        <v>5453</v>
      </c>
      <c r="F6" s="11">
        <v>10630</v>
      </c>
      <c r="G6" s="11">
        <v>18769</v>
      </c>
      <c r="H6" s="11">
        <v>4456</v>
      </c>
      <c r="I6" s="11">
        <v>22493</v>
      </c>
      <c r="J6" s="11">
        <v>4398</v>
      </c>
      <c r="K6" s="11">
        <v>1367</v>
      </c>
      <c r="L6" s="11">
        <v>6282</v>
      </c>
      <c r="M6" s="11">
        <v>8297</v>
      </c>
      <c r="N6" s="11">
        <v>6443</v>
      </c>
      <c r="O6" s="11">
        <v>4079</v>
      </c>
      <c r="P6" s="10">
        <v>753009</v>
      </c>
    </row>
    <row r="7" spans="1:16" ht="22.5">
      <c r="A7" s="168" t="s">
        <v>200</v>
      </c>
      <c r="B7" s="10">
        <f t="shared" si="0"/>
        <v>63992</v>
      </c>
      <c r="C7" s="11">
        <v>2223</v>
      </c>
      <c r="D7" s="11">
        <v>4222</v>
      </c>
      <c r="E7" s="11">
        <v>5739</v>
      </c>
      <c r="F7" s="11">
        <v>7089</v>
      </c>
      <c r="G7" s="11">
        <v>10072</v>
      </c>
      <c r="H7" s="11">
        <v>2846</v>
      </c>
      <c r="I7" s="11">
        <v>11573</v>
      </c>
      <c r="J7" s="11">
        <v>2729</v>
      </c>
      <c r="K7" s="11">
        <v>1336</v>
      </c>
      <c r="L7" s="11">
        <v>3420</v>
      </c>
      <c r="M7" s="11">
        <v>4842</v>
      </c>
      <c r="N7" s="11">
        <v>5183</v>
      </c>
      <c r="O7" s="11">
        <v>2718</v>
      </c>
      <c r="P7" s="10">
        <v>657491</v>
      </c>
    </row>
    <row r="8" spans="1:16" ht="16.5" customHeight="1">
      <c r="A8" s="82" t="s">
        <v>201</v>
      </c>
      <c r="B8" s="10">
        <f t="shared" si="0"/>
        <v>49696</v>
      </c>
      <c r="C8" s="11">
        <v>1166</v>
      </c>
      <c r="D8" s="11">
        <v>5574</v>
      </c>
      <c r="E8" s="11">
        <v>2977</v>
      </c>
      <c r="F8" s="11">
        <v>4981</v>
      </c>
      <c r="G8" s="11">
        <v>9379</v>
      </c>
      <c r="H8" s="11">
        <v>2108</v>
      </c>
      <c r="I8" s="11">
        <v>9268</v>
      </c>
      <c r="J8" s="11">
        <v>1317</v>
      </c>
      <c r="K8" s="11">
        <v>1208</v>
      </c>
      <c r="L8" s="11">
        <v>1999</v>
      </c>
      <c r="M8" s="11">
        <v>3534</v>
      </c>
      <c r="N8" s="11">
        <v>3755</v>
      </c>
      <c r="O8" s="11">
        <v>2430</v>
      </c>
      <c r="P8" s="10">
        <v>516341</v>
      </c>
    </row>
    <row r="9" spans="1:16" ht="16.5" customHeight="1">
      <c r="A9" s="168" t="s">
        <v>202</v>
      </c>
      <c r="B9" s="10">
        <f t="shared" si="0"/>
        <v>36636</v>
      </c>
      <c r="C9" s="11">
        <v>804</v>
      </c>
      <c r="D9" s="11">
        <v>4507</v>
      </c>
      <c r="E9" s="11">
        <v>1873</v>
      </c>
      <c r="F9" s="11">
        <v>3791</v>
      </c>
      <c r="G9" s="11">
        <v>7209</v>
      </c>
      <c r="H9" s="11">
        <v>1399</v>
      </c>
      <c r="I9" s="11">
        <v>7289</v>
      </c>
      <c r="J9" s="11">
        <v>854</v>
      </c>
      <c r="K9" s="11">
        <v>875</v>
      </c>
      <c r="L9" s="11">
        <v>1475</v>
      </c>
      <c r="M9" s="11">
        <v>2615</v>
      </c>
      <c r="N9" s="11">
        <v>2263</v>
      </c>
      <c r="O9" s="11">
        <v>1682</v>
      </c>
      <c r="P9" s="10">
        <v>358530</v>
      </c>
    </row>
    <row r="10" spans="1:16" ht="22.5">
      <c r="A10" s="168" t="s">
        <v>203</v>
      </c>
      <c r="B10" s="10">
        <f t="shared" si="0"/>
        <v>13060</v>
      </c>
      <c r="C10" s="11">
        <v>362</v>
      </c>
      <c r="D10" s="11">
        <v>1067</v>
      </c>
      <c r="E10" s="11">
        <v>1104</v>
      </c>
      <c r="F10" s="11">
        <v>1190</v>
      </c>
      <c r="G10" s="11">
        <v>2170</v>
      </c>
      <c r="H10" s="11">
        <v>709</v>
      </c>
      <c r="I10" s="11">
        <v>1979</v>
      </c>
      <c r="J10" s="11">
        <v>463</v>
      </c>
      <c r="K10" s="11">
        <v>333</v>
      </c>
      <c r="L10" s="11">
        <v>524</v>
      </c>
      <c r="M10" s="11">
        <v>919</v>
      </c>
      <c r="N10" s="11">
        <v>1492</v>
      </c>
      <c r="O10" s="11">
        <v>748</v>
      </c>
      <c r="P10" s="10">
        <v>157811</v>
      </c>
    </row>
    <row r="11" spans="1:16" ht="22.5">
      <c r="A11" s="82" t="s">
        <v>204</v>
      </c>
      <c r="B11" s="10">
        <f t="shared" si="0"/>
        <v>14520</v>
      </c>
      <c r="C11" s="11">
        <v>512</v>
      </c>
      <c r="D11" s="11">
        <v>1181</v>
      </c>
      <c r="E11" s="11">
        <v>681</v>
      </c>
      <c r="F11" s="11">
        <v>2280</v>
      </c>
      <c r="G11" s="11">
        <v>2758</v>
      </c>
      <c r="H11" s="11">
        <v>541</v>
      </c>
      <c r="I11" s="11">
        <v>2639</v>
      </c>
      <c r="J11" s="11">
        <v>381</v>
      </c>
      <c r="K11" s="11">
        <v>127</v>
      </c>
      <c r="L11" s="11">
        <v>611</v>
      </c>
      <c r="M11" s="11">
        <v>1085</v>
      </c>
      <c r="N11" s="11">
        <v>995</v>
      </c>
      <c r="O11" s="11">
        <v>729</v>
      </c>
      <c r="P11" s="10">
        <v>162509</v>
      </c>
    </row>
    <row r="12" spans="1:16" ht="16.5" customHeight="1">
      <c r="A12" s="168" t="s">
        <v>205</v>
      </c>
      <c r="B12" s="10">
        <f t="shared" si="0"/>
        <v>13277</v>
      </c>
      <c r="C12" s="11">
        <v>494</v>
      </c>
      <c r="D12" s="11">
        <v>1089</v>
      </c>
      <c r="E12" s="11">
        <v>642</v>
      </c>
      <c r="F12" s="11">
        <v>2134</v>
      </c>
      <c r="G12" s="11">
        <v>2481</v>
      </c>
      <c r="H12" s="11">
        <v>505</v>
      </c>
      <c r="I12" s="11">
        <v>2378</v>
      </c>
      <c r="J12" s="11">
        <v>353</v>
      </c>
      <c r="K12" s="11">
        <v>118</v>
      </c>
      <c r="L12" s="11">
        <v>586</v>
      </c>
      <c r="M12" s="11">
        <v>993</v>
      </c>
      <c r="N12" s="11">
        <v>896</v>
      </c>
      <c r="O12" s="11">
        <v>608</v>
      </c>
      <c r="P12" s="10">
        <v>147893</v>
      </c>
    </row>
    <row r="13" spans="1:16" ht="16.5" customHeight="1">
      <c r="A13" s="177" t="s">
        <v>206</v>
      </c>
      <c r="B13" s="37">
        <f t="shared" si="0"/>
        <v>1243</v>
      </c>
      <c r="C13" s="38">
        <v>18</v>
      </c>
      <c r="D13" s="38">
        <v>92</v>
      </c>
      <c r="E13" s="38">
        <v>39</v>
      </c>
      <c r="F13" s="38">
        <v>146</v>
      </c>
      <c r="G13" s="38">
        <v>277</v>
      </c>
      <c r="H13" s="38">
        <v>36</v>
      </c>
      <c r="I13" s="38">
        <v>261</v>
      </c>
      <c r="J13" s="38">
        <v>28</v>
      </c>
      <c r="K13" s="38">
        <v>9</v>
      </c>
      <c r="L13" s="38">
        <v>25</v>
      </c>
      <c r="M13" s="38">
        <v>92</v>
      </c>
      <c r="N13" s="38">
        <v>99</v>
      </c>
      <c r="O13" s="38">
        <v>121</v>
      </c>
      <c r="P13" s="37">
        <v>14616</v>
      </c>
    </row>
    <row r="14" spans="1:16" ht="49.5" customHeight="1">
      <c r="A14" s="302" t="s">
        <v>207</v>
      </c>
      <c r="B14" s="302"/>
      <c r="C14" s="302"/>
      <c r="D14" s="302"/>
      <c r="E14" s="302"/>
      <c r="F14" s="302"/>
      <c r="G14" s="1"/>
      <c r="H14" s="1"/>
      <c r="I14" s="1"/>
      <c r="J14" s="1"/>
      <c r="K14" s="1"/>
      <c r="L14" s="1"/>
      <c r="M14" s="1"/>
      <c r="N14" s="1"/>
      <c r="O14" s="1"/>
      <c r="P14" s="1"/>
    </row>
    <row r="15" spans="1:16" ht="22.5" customHeight="1">
      <c r="A15" s="299" t="s">
        <v>208</v>
      </c>
      <c r="B15" s="299"/>
      <c r="C15" s="59"/>
      <c r="D15" s="59"/>
      <c r="E15" s="59"/>
      <c r="F15" s="59"/>
      <c r="G15" s="59"/>
      <c r="H15" s="59"/>
      <c r="I15" s="59"/>
      <c r="J15" s="59"/>
      <c r="K15" s="59"/>
      <c r="L15" s="59"/>
      <c r="M15" s="59"/>
      <c r="N15" s="59"/>
      <c r="O15" s="59"/>
      <c r="P15" s="59"/>
    </row>
    <row r="16" spans="1:16" ht="6.75" customHeight="1">
      <c r="A16" s="84"/>
      <c r="B16" s="59"/>
      <c r="C16" s="59"/>
      <c r="D16" s="59"/>
      <c r="E16" s="59"/>
      <c r="F16" s="59"/>
      <c r="G16" s="59"/>
      <c r="H16" s="59"/>
      <c r="I16" s="59"/>
      <c r="J16" s="59"/>
      <c r="K16" s="59"/>
      <c r="L16" s="59"/>
      <c r="M16" s="59"/>
      <c r="N16" s="59"/>
      <c r="O16" s="59"/>
      <c r="P16" s="59"/>
    </row>
    <row r="17" spans="1:16" ht="16.5" customHeight="1">
      <c r="A17" s="259" t="s">
        <v>209</v>
      </c>
      <c r="B17" s="2"/>
      <c r="C17" s="2"/>
      <c r="D17" s="2"/>
      <c r="E17" s="2"/>
      <c r="F17" s="2"/>
      <c r="G17" s="2"/>
      <c r="H17" s="2"/>
      <c r="I17" s="2"/>
      <c r="J17" s="2"/>
      <c r="K17" s="2"/>
      <c r="L17" s="2"/>
      <c r="M17" s="2"/>
      <c r="N17" s="2"/>
      <c r="O17" s="2"/>
      <c r="P17" s="2"/>
    </row>
    <row r="18" spans="1:16" ht="12.75">
      <c r="A18" s="280" t="s">
        <v>210</v>
      </c>
      <c r="B18" s="2"/>
      <c r="C18" s="2"/>
      <c r="D18" s="2"/>
      <c r="E18" s="2"/>
      <c r="F18" s="2"/>
      <c r="G18" s="2"/>
      <c r="H18" s="2"/>
      <c r="I18" s="2"/>
      <c r="J18" s="2"/>
      <c r="K18" s="2"/>
      <c r="L18" s="2"/>
      <c r="M18" s="2"/>
      <c r="N18" s="2"/>
      <c r="O18" s="2"/>
      <c r="P18" s="2"/>
    </row>
    <row r="19" spans="1:16" ht="16.5" customHeight="1">
      <c r="A19" s="77" t="s">
        <v>211</v>
      </c>
      <c r="B19" s="1"/>
      <c r="C19" s="1"/>
      <c r="D19" s="1"/>
      <c r="E19" s="1"/>
      <c r="F19" s="1"/>
      <c r="G19" s="1"/>
      <c r="H19" s="1"/>
      <c r="I19" s="1"/>
      <c r="J19" s="1"/>
      <c r="K19" s="1"/>
      <c r="L19" s="1"/>
      <c r="M19" s="1"/>
      <c r="N19" s="1"/>
      <c r="O19" s="1"/>
      <c r="P19" s="1"/>
    </row>
    <row r="20" spans="1:16" ht="27" customHeight="1">
      <c r="A20" s="158"/>
      <c r="B20" s="4" t="s">
        <v>2</v>
      </c>
      <c r="C20" s="267" t="s">
        <v>3</v>
      </c>
      <c r="D20" s="267" t="s">
        <v>4</v>
      </c>
      <c r="E20" s="267" t="s">
        <v>5</v>
      </c>
      <c r="F20" s="267" t="s">
        <v>6</v>
      </c>
      <c r="G20" s="267" t="s">
        <v>7</v>
      </c>
      <c r="H20" s="267" t="s">
        <v>8</v>
      </c>
      <c r="I20" s="267" t="s">
        <v>9</v>
      </c>
      <c r="J20" s="267" t="s">
        <v>10</v>
      </c>
      <c r="K20" s="267" t="s">
        <v>11</v>
      </c>
      <c r="L20" s="267" t="s">
        <v>12</v>
      </c>
      <c r="M20" s="267" t="s">
        <v>13</v>
      </c>
      <c r="N20" s="267" t="s">
        <v>14</v>
      </c>
      <c r="O20" s="267" t="s">
        <v>15</v>
      </c>
      <c r="P20" s="4" t="s">
        <v>212</v>
      </c>
    </row>
    <row r="21" spans="1:16" ht="16.5" customHeight="1">
      <c r="A21" s="159" t="s">
        <v>213</v>
      </c>
      <c r="B21" s="10">
        <f aca="true" t="shared" si="1" ref="B21:B30">SUM(C21:O21)</f>
        <v>818062.1960300001</v>
      </c>
      <c r="C21" s="11">
        <v>24771.99</v>
      </c>
      <c r="D21" s="11">
        <v>47587.485</v>
      </c>
      <c r="E21" s="11">
        <v>47026.32998</v>
      </c>
      <c r="F21" s="11">
        <v>87940.594</v>
      </c>
      <c r="G21" s="11">
        <v>135759.61706999998</v>
      </c>
      <c r="H21" s="11">
        <v>41952.386</v>
      </c>
      <c r="I21" s="11">
        <v>175011.80729000003</v>
      </c>
      <c r="J21" s="11">
        <v>37352.48415</v>
      </c>
      <c r="K21" s="11">
        <v>12329.58504</v>
      </c>
      <c r="L21" s="11">
        <v>57593.812699999995</v>
      </c>
      <c r="M21" s="11">
        <v>58616.17433</v>
      </c>
      <c r="N21" s="11">
        <v>57050.20242000001</v>
      </c>
      <c r="O21" s="11">
        <v>35069.72805</v>
      </c>
      <c r="P21" s="10">
        <v>7269917.250499999</v>
      </c>
    </row>
    <row r="22" spans="1:16" ht="16.5" customHeight="1">
      <c r="A22" s="201" t="s">
        <v>214</v>
      </c>
      <c r="B22" s="10">
        <f t="shared" si="1"/>
        <v>686090.98179</v>
      </c>
      <c r="C22" s="11">
        <v>19418.515</v>
      </c>
      <c r="D22" s="11">
        <v>39940.342</v>
      </c>
      <c r="E22" s="11">
        <v>42994.7785</v>
      </c>
      <c r="F22" s="11">
        <v>65664.097</v>
      </c>
      <c r="G22" s="11">
        <v>122345.38695</v>
      </c>
      <c r="H22" s="11">
        <v>33230.577</v>
      </c>
      <c r="I22" s="11">
        <v>142250.81549</v>
      </c>
      <c r="J22" s="11">
        <v>32360.03114</v>
      </c>
      <c r="K22" s="11">
        <v>9716.56301</v>
      </c>
      <c r="L22" s="11">
        <v>48321.99565</v>
      </c>
      <c r="M22" s="11">
        <v>48776.40764</v>
      </c>
      <c r="N22" s="11">
        <v>52664.946659999994</v>
      </c>
      <c r="O22" s="11">
        <v>28406.52575</v>
      </c>
      <c r="P22" s="10">
        <v>5727304.946120001</v>
      </c>
    </row>
    <row r="23" spans="1:16" ht="16.5" customHeight="1">
      <c r="A23" s="87" t="s">
        <v>215</v>
      </c>
      <c r="B23" s="10">
        <f t="shared" si="1"/>
        <v>802727.2282700001</v>
      </c>
      <c r="C23" s="11">
        <v>19648.662</v>
      </c>
      <c r="D23" s="11">
        <v>53793.741</v>
      </c>
      <c r="E23" s="11">
        <v>49957.76048999999</v>
      </c>
      <c r="F23" s="11">
        <v>74092.089</v>
      </c>
      <c r="G23" s="11">
        <v>186288.62697</v>
      </c>
      <c r="H23" s="11">
        <v>33611.545</v>
      </c>
      <c r="I23" s="11">
        <v>140307.344</v>
      </c>
      <c r="J23" s="11">
        <v>25660.719</v>
      </c>
      <c r="K23" s="11">
        <v>14586.091980000001</v>
      </c>
      <c r="L23" s="11">
        <v>33024.584670000004</v>
      </c>
      <c r="M23" s="11">
        <v>60014.60061</v>
      </c>
      <c r="N23" s="11">
        <v>73659.37432999999</v>
      </c>
      <c r="O23" s="11">
        <v>38082.08922</v>
      </c>
      <c r="P23" s="10">
        <v>8132041.7560600005</v>
      </c>
    </row>
    <row r="24" spans="1:16" ht="16.5" customHeight="1">
      <c r="A24" s="201" t="s">
        <v>216</v>
      </c>
      <c r="B24" s="10">
        <f t="shared" si="1"/>
        <v>251138.80622</v>
      </c>
      <c r="C24" s="11">
        <v>6372.131</v>
      </c>
      <c r="D24" s="11">
        <v>20687.283</v>
      </c>
      <c r="E24" s="11">
        <v>10289.76932</v>
      </c>
      <c r="F24" s="11">
        <v>20874.286</v>
      </c>
      <c r="G24" s="11">
        <v>58939.568139999996</v>
      </c>
      <c r="H24" s="11">
        <v>8241.923999999999</v>
      </c>
      <c r="I24" s="11">
        <v>63482.722010000005</v>
      </c>
      <c r="J24" s="11">
        <v>7488.3647599999995</v>
      </c>
      <c r="K24" s="11">
        <v>4301.57239</v>
      </c>
      <c r="L24" s="11">
        <v>10462.95271</v>
      </c>
      <c r="M24" s="11">
        <v>20346.62069</v>
      </c>
      <c r="N24" s="11">
        <v>11241.61889</v>
      </c>
      <c r="O24" s="11">
        <v>8409.99331</v>
      </c>
      <c r="P24" s="10">
        <v>2245386.2200999996</v>
      </c>
    </row>
    <row r="25" spans="1:16" ht="16.5" customHeight="1">
      <c r="A25" s="87" t="s">
        <v>217</v>
      </c>
      <c r="B25" s="10">
        <f t="shared" si="1"/>
        <v>681138.29048</v>
      </c>
      <c r="C25" s="11">
        <v>15941.834</v>
      </c>
      <c r="D25" s="11">
        <v>59857.23</v>
      </c>
      <c r="E25" s="11">
        <v>26667.934989999998</v>
      </c>
      <c r="F25" s="11">
        <v>90278.81625999999</v>
      </c>
      <c r="G25" s="11">
        <v>144182.75791000001</v>
      </c>
      <c r="H25" s="11">
        <v>24738.718</v>
      </c>
      <c r="I25" s="11">
        <v>140203.74815</v>
      </c>
      <c r="J25" s="11">
        <v>19521.41132</v>
      </c>
      <c r="K25" s="11">
        <v>6578.25265</v>
      </c>
      <c r="L25" s="11">
        <v>27800.00891</v>
      </c>
      <c r="M25" s="11">
        <v>49150.53757</v>
      </c>
      <c r="N25" s="11">
        <v>46277.16519</v>
      </c>
      <c r="O25" s="11">
        <v>29939.87553</v>
      </c>
      <c r="P25" s="10">
        <v>7710385.15417</v>
      </c>
    </row>
    <row r="26" spans="1:16" ht="16.5" customHeight="1">
      <c r="A26" s="201" t="s">
        <v>218</v>
      </c>
      <c r="B26" s="10">
        <f t="shared" si="1"/>
        <v>566952.9016900001</v>
      </c>
      <c r="C26" s="11">
        <v>15209.727</v>
      </c>
      <c r="D26" s="11">
        <v>51363.023</v>
      </c>
      <c r="E26" s="11">
        <v>21034.99135</v>
      </c>
      <c r="F26" s="11">
        <v>76612.37793999999</v>
      </c>
      <c r="G26" s="11">
        <v>132951.79956</v>
      </c>
      <c r="H26" s="11">
        <v>20737.743</v>
      </c>
      <c r="I26" s="11">
        <v>116061.35424000002</v>
      </c>
      <c r="J26" s="11">
        <v>12149.7132</v>
      </c>
      <c r="K26" s="11">
        <v>5346.13082</v>
      </c>
      <c r="L26" s="11">
        <v>20980.74311</v>
      </c>
      <c r="M26" s="11">
        <v>27052.97593</v>
      </c>
      <c r="N26" s="11">
        <v>41746.54794</v>
      </c>
      <c r="O26" s="11">
        <v>25705.7746</v>
      </c>
      <c r="P26" s="10">
        <v>6108325.417839999</v>
      </c>
    </row>
    <row r="27" spans="1:16" ht="16.5" customHeight="1">
      <c r="A27" s="87" t="s">
        <v>219</v>
      </c>
      <c r="B27" s="10">
        <f t="shared" si="1"/>
        <v>1177269.07394</v>
      </c>
      <c r="C27" s="11">
        <v>41452.527</v>
      </c>
      <c r="D27" s="11">
        <v>106416.22</v>
      </c>
      <c r="E27" s="11">
        <v>25614.51506</v>
      </c>
      <c r="F27" s="11">
        <v>189605.92884</v>
      </c>
      <c r="G27" s="11">
        <v>227275.00001</v>
      </c>
      <c r="H27" s="11">
        <v>25935.622</v>
      </c>
      <c r="I27" s="11">
        <v>248835.061</v>
      </c>
      <c r="J27" s="11">
        <v>23036.23686</v>
      </c>
      <c r="K27" s="11">
        <v>8147.231</v>
      </c>
      <c r="L27" s="11">
        <v>37965.06676</v>
      </c>
      <c r="M27" s="11">
        <v>139628.02254</v>
      </c>
      <c r="N27" s="11">
        <v>62526.68638</v>
      </c>
      <c r="O27" s="11">
        <v>40830.95649</v>
      </c>
      <c r="P27" s="10">
        <v>10524504.762959678</v>
      </c>
    </row>
    <row r="28" spans="1:16" ht="16.5" customHeight="1">
      <c r="A28" s="201" t="s">
        <v>220</v>
      </c>
      <c r="B28" s="10">
        <f t="shared" si="1"/>
        <v>1060469.12654</v>
      </c>
      <c r="C28" s="11">
        <v>34387.923</v>
      </c>
      <c r="D28" s="11">
        <v>95947.2</v>
      </c>
      <c r="E28" s="11">
        <v>22261.92802</v>
      </c>
      <c r="F28" s="11">
        <v>175741.66974</v>
      </c>
      <c r="G28" s="11">
        <v>205719.45793</v>
      </c>
      <c r="H28" s="11">
        <v>21959.608</v>
      </c>
      <c r="I28" s="11">
        <v>226511.368</v>
      </c>
      <c r="J28" s="11">
        <v>20198.821050000002</v>
      </c>
      <c r="K28" s="11">
        <v>6896.13375</v>
      </c>
      <c r="L28" s="11">
        <v>30944.98838</v>
      </c>
      <c r="M28" s="11">
        <v>123675.04857</v>
      </c>
      <c r="N28" s="11">
        <v>58663.37303</v>
      </c>
      <c r="O28" s="11">
        <v>37561.60707</v>
      </c>
      <c r="P28" s="10">
        <v>9588696.593010003</v>
      </c>
    </row>
    <row r="29" spans="1:16" ht="22.5">
      <c r="A29" s="87" t="s">
        <v>221</v>
      </c>
      <c r="B29" s="10">
        <f t="shared" si="1"/>
        <v>3851330.9024999994</v>
      </c>
      <c r="C29" s="11">
        <v>111798.498</v>
      </c>
      <c r="D29" s="11">
        <v>299891.342</v>
      </c>
      <c r="E29" s="11">
        <v>169839.96302999998</v>
      </c>
      <c r="F29" s="11">
        <v>484535.1091</v>
      </c>
      <c r="G29" s="11">
        <v>782578.91822</v>
      </c>
      <c r="H29" s="11">
        <v>139539.88</v>
      </c>
      <c r="I29" s="11">
        <v>771171.3564</v>
      </c>
      <c r="J29" s="11">
        <v>113805.53779999999</v>
      </c>
      <c r="K29" s="11">
        <v>47470.58308</v>
      </c>
      <c r="L29" s="11">
        <v>173132.66144999999</v>
      </c>
      <c r="M29" s="11">
        <v>337356.91027</v>
      </c>
      <c r="N29" s="11">
        <v>260451.58422</v>
      </c>
      <c r="O29" s="11">
        <v>159758.55893</v>
      </c>
      <c r="P29" s="10">
        <v>36995463.41340967</v>
      </c>
    </row>
    <row r="30" spans="1:16" ht="22.5">
      <c r="A30" s="87" t="s">
        <v>222</v>
      </c>
      <c r="B30" s="10">
        <f t="shared" si="1"/>
        <v>3708199.95565</v>
      </c>
      <c r="C30" s="11">
        <v>108941.62949</v>
      </c>
      <c r="D30" s="11">
        <v>295019.36806999997</v>
      </c>
      <c r="E30" s="11">
        <v>160238.31599999996</v>
      </c>
      <c r="F30" s="11">
        <v>476738.59668</v>
      </c>
      <c r="G30" s="11">
        <v>743902.96099</v>
      </c>
      <c r="H30" s="11">
        <v>129097.252</v>
      </c>
      <c r="I30" s="11">
        <v>754461.3909199999</v>
      </c>
      <c r="J30" s="11">
        <v>110928.8375</v>
      </c>
      <c r="K30" s="11">
        <v>46352.77262999999</v>
      </c>
      <c r="L30" s="11">
        <v>161938.61911000003</v>
      </c>
      <c r="M30" s="11">
        <v>321751.22371999995</v>
      </c>
      <c r="N30" s="11">
        <v>247846.59062</v>
      </c>
      <c r="O30" s="11">
        <v>150982.39792</v>
      </c>
      <c r="P30" s="10">
        <v>35690141.17592575</v>
      </c>
    </row>
    <row r="31" spans="1:16" ht="16.5" customHeight="1">
      <c r="A31" s="88" t="s">
        <v>223</v>
      </c>
      <c r="B31" s="37">
        <v>629.2745821989721</v>
      </c>
      <c r="C31" s="38">
        <v>715.1216324668505</v>
      </c>
      <c r="D31" s="38">
        <v>801.6591027713845</v>
      </c>
      <c r="E31" s="38">
        <v>576.6042317380352</v>
      </c>
      <c r="F31" s="38">
        <v>639.2688716952998</v>
      </c>
      <c r="G31" s="38">
        <v>534.9910830308035</v>
      </c>
      <c r="H31" s="38">
        <v>681.878093869833</v>
      </c>
      <c r="I31" s="38">
        <v>647.3774003699979</v>
      </c>
      <c r="J31" s="38">
        <v>645.7986697327822</v>
      </c>
      <c r="K31" s="38">
        <v>612.3219634081902</v>
      </c>
      <c r="L31" s="38">
        <v>719.027342764154</v>
      </c>
      <c r="M31" s="38">
        <v>667.9618753931462</v>
      </c>
      <c r="N31" s="38">
        <v>639.3764043256854</v>
      </c>
      <c r="O31" s="38">
        <v>577.2425156944157</v>
      </c>
      <c r="P31" s="37">
        <v>550.6713655035293</v>
      </c>
    </row>
    <row r="32" spans="1:16" ht="60.75" customHeight="1">
      <c r="A32" s="300" t="s">
        <v>224</v>
      </c>
      <c r="B32" s="300"/>
      <c r="C32" s="300"/>
      <c r="D32" s="300"/>
      <c r="E32" s="300"/>
      <c r="F32" s="300"/>
      <c r="G32" s="89"/>
      <c r="H32" s="89"/>
      <c r="I32" s="89"/>
      <c r="J32" s="89"/>
      <c r="K32" s="89"/>
      <c r="L32" s="89"/>
      <c r="M32" s="89"/>
      <c r="N32" s="89"/>
      <c r="O32" s="89"/>
      <c r="P32" s="89"/>
    </row>
    <row r="33" spans="1:16" ht="13.5" customHeight="1">
      <c r="A33" s="301" t="s">
        <v>225</v>
      </c>
      <c r="B33" s="301"/>
      <c r="C33" s="301"/>
      <c r="D33" s="301"/>
      <c r="E33" s="301"/>
      <c r="F33" s="301"/>
      <c r="G33" s="59"/>
      <c r="H33" s="59"/>
      <c r="I33" s="59"/>
      <c r="J33" s="59"/>
      <c r="K33" s="59"/>
      <c r="L33" s="59"/>
      <c r="M33" s="59"/>
      <c r="N33" s="59"/>
      <c r="O33" s="59"/>
      <c r="P33" s="59"/>
    </row>
    <row r="34" spans="1:16" ht="22.5" customHeight="1">
      <c r="A34" s="54" t="s">
        <v>226</v>
      </c>
      <c r="B34" s="54"/>
      <c r="C34" s="283"/>
      <c r="D34" s="283"/>
      <c r="E34" s="283"/>
      <c r="F34" s="283"/>
      <c r="G34" s="59"/>
      <c r="H34" s="59"/>
      <c r="I34" s="59"/>
      <c r="J34" s="59"/>
      <c r="K34" s="59"/>
      <c r="L34" s="59"/>
      <c r="M34" s="59"/>
      <c r="N34" s="59"/>
      <c r="O34" s="59"/>
      <c r="P34" s="59"/>
    </row>
    <row r="35" spans="1:16" ht="22.5" customHeight="1">
      <c r="A35" s="294" t="s">
        <v>227</v>
      </c>
      <c r="B35" s="294"/>
      <c r="C35" s="89"/>
      <c r="D35" s="89"/>
      <c r="E35" s="89"/>
      <c r="F35" s="89"/>
      <c r="G35" s="89"/>
      <c r="H35" s="89"/>
      <c r="I35" s="89"/>
      <c r="J35" s="89"/>
      <c r="K35" s="89"/>
      <c r="L35" s="89"/>
      <c r="M35" s="89"/>
      <c r="N35" s="89"/>
      <c r="O35" s="89"/>
      <c r="P35" s="89"/>
    </row>
    <row r="36" spans="1:16" ht="16.5" customHeight="1">
      <c r="A36" s="172"/>
      <c r="B36" s="2"/>
      <c r="C36" s="2"/>
      <c r="D36" s="2"/>
      <c r="E36" s="2"/>
      <c r="F36" s="2"/>
      <c r="G36" s="2"/>
      <c r="H36" s="2"/>
      <c r="I36" s="2"/>
      <c r="J36" s="2"/>
      <c r="K36" s="2"/>
      <c r="L36" s="2"/>
      <c r="M36" s="2"/>
      <c r="N36" s="2"/>
      <c r="O36" s="2"/>
      <c r="P36" s="2"/>
    </row>
  </sheetData>
  <sheetProtection/>
  <mergeCells count="5">
    <mergeCell ref="A35:B35"/>
    <mergeCell ref="A15:B15"/>
    <mergeCell ref="A32:F32"/>
    <mergeCell ref="A33:F33"/>
    <mergeCell ref="A14:F14"/>
  </mergeCells>
  <hyperlinks>
    <hyperlink ref="P1"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7"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worksheet>
</file>

<file path=xl/worksheets/sheet8.xml><?xml version="1.0" encoding="utf-8"?>
<worksheet xmlns="http://schemas.openxmlformats.org/spreadsheetml/2006/main" xmlns:r="http://schemas.openxmlformats.org/officeDocument/2006/relationships">
  <dimension ref="A1:Z57"/>
  <sheetViews>
    <sheetView zoomScalePageLayoutView="0" workbookViewId="0" topLeftCell="A1">
      <selection activeCell="P1" sqref="P1"/>
    </sheetView>
  </sheetViews>
  <sheetFormatPr defaultColWidth="12" defaultRowHeight="16.5" customHeight="1"/>
  <cols>
    <col min="1" max="1" width="74" style="152" customWidth="1"/>
    <col min="2" max="2" width="16.83203125" style="255" customWidth="1"/>
    <col min="3" max="15" width="12.5" style="255" customWidth="1"/>
    <col min="16" max="16" width="16.83203125" style="255" customWidth="1"/>
    <col min="17" max="20" width="12" style="255" customWidth="1"/>
    <col min="21" max="16384" width="12" style="2" customWidth="1"/>
  </cols>
  <sheetData>
    <row r="1" spans="1:26" ht="16.5" customHeight="1">
      <c r="A1" s="257" t="s">
        <v>228</v>
      </c>
      <c r="B1" s="2"/>
      <c r="C1" s="2"/>
      <c r="D1" s="2"/>
      <c r="E1" s="2"/>
      <c r="F1" s="2"/>
      <c r="G1" s="2"/>
      <c r="H1" s="2"/>
      <c r="I1" s="2"/>
      <c r="J1" s="2"/>
      <c r="K1" s="2"/>
      <c r="L1" s="2"/>
      <c r="M1" s="2"/>
      <c r="N1" s="2"/>
      <c r="O1" s="2"/>
      <c r="P1" s="261" t="s">
        <v>726</v>
      </c>
      <c r="U1" s="255"/>
      <c r="V1" s="255"/>
      <c r="W1" s="255"/>
      <c r="X1" s="255"/>
      <c r="Y1" s="255"/>
      <c r="Z1" s="255"/>
    </row>
    <row r="2" spans="1:16" ht="18.75" customHeight="1">
      <c r="A2" s="280" t="s">
        <v>229</v>
      </c>
      <c r="B2" s="2"/>
      <c r="C2" s="2"/>
      <c r="D2" s="2"/>
      <c r="E2" s="2"/>
      <c r="F2" s="2"/>
      <c r="G2" s="2"/>
      <c r="H2" s="2"/>
      <c r="I2" s="2"/>
      <c r="J2" s="2"/>
      <c r="K2" s="2"/>
      <c r="L2" s="2"/>
      <c r="M2" s="2"/>
      <c r="N2" s="2"/>
      <c r="O2" s="2"/>
      <c r="P2" s="2"/>
    </row>
    <row r="3" spans="1:16" ht="16.5" customHeight="1">
      <c r="A3" s="202" t="s">
        <v>230</v>
      </c>
      <c r="B3" s="2"/>
      <c r="C3" s="2"/>
      <c r="D3" s="2"/>
      <c r="E3" s="2"/>
      <c r="F3" s="2"/>
      <c r="G3" s="2"/>
      <c r="H3" s="2"/>
      <c r="I3" s="2"/>
      <c r="J3" s="2"/>
      <c r="K3" s="2"/>
      <c r="L3" s="2"/>
      <c r="M3" s="2"/>
      <c r="N3" s="2"/>
      <c r="O3" s="2"/>
      <c r="P3" s="2"/>
    </row>
    <row r="4" spans="1:16" ht="16.5" customHeight="1">
      <c r="A4" s="203" t="s">
        <v>736</v>
      </c>
      <c r="B4" s="2"/>
      <c r="C4" s="2"/>
      <c r="D4" s="2"/>
      <c r="E4" s="2"/>
      <c r="F4" s="2"/>
      <c r="G4" s="2"/>
      <c r="H4" s="2"/>
      <c r="I4" s="2"/>
      <c r="J4" s="2"/>
      <c r="K4" s="2"/>
      <c r="L4" s="2"/>
      <c r="M4" s="2"/>
      <c r="N4" s="2"/>
      <c r="O4" s="2"/>
      <c r="P4" s="2"/>
    </row>
    <row r="5" spans="1:16" ht="33.75" customHeight="1">
      <c r="A5" s="158"/>
      <c r="B5" s="4" t="s">
        <v>2</v>
      </c>
      <c r="C5" s="267" t="s">
        <v>3</v>
      </c>
      <c r="D5" s="267" t="s">
        <v>4</v>
      </c>
      <c r="E5" s="267" t="s">
        <v>5</v>
      </c>
      <c r="F5" s="267" t="s">
        <v>6</v>
      </c>
      <c r="G5" s="267" t="s">
        <v>7</v>
      </c>
      <c r="H5" s="267" t="s">
        <v>8</v>
      </c>
      <c r="I5" s="267" t="s">
        <v>9</v>
      </c>
      <c r="J5" s="267" t="s">
        <v>10</v>
      </c>
      <c r="K5" s="267" t="s">
        <v>11</v>
      </c>
      <c r="L5" s="267" t="s">
        <v>12</v>
      </c>
      <c r="M5" s="267" t="s">
        <v>13</v>
      </c>
      <c r="N5" s="267" t="s">
        <v>14</v>
      </c>
      <c r="O5" s="267" t="s">
        <v>15</v>
      </c>
      <c r="P5" s="4" t="s">
        <v>16</v>
      </c>
    </row>
    <row r="6" spans="1:16" ht="16.5" customHeight="1">
      <c r="A6" s="204" t="s">
        <v>231</v>
      </c>
      <c r="B6" s="10"/>
      <c r="C6" s="11"/>
      <c r="D6" s="11"/>
      <c r="E6" s="11"/>
      <c r="F6" s="11"/>
      <c r="G6" s="11"/>
      <c r="H6" s="11"/>
      <c r="I6" s="11"/>
      <c r="J6" s="11"/>
      <c r="K6" s="11"/>
      <c r="L6" s="11"/>
      <c r="M6" s="11"/>
      <c r="N6" s="11"/>
      <c r="O6" s="11"/>
      <c r="P6" s="10"/>
    </row>
    <row r="7" spans="1:16" ht="16.5" customHeight="1">
      <c r="A7" s="197" t="s">
        <v>232</v>
      </c>
      <c r="B7" s="10">
        <v>822</v>
      </c>
      <c r="C7" s="11">
        <v>32</v>
      </c>
      <c r="D7" s="11">
        <v>56</v>
      </c>
      <c r="E7" s="11">
        <v>72</v>
      </c>
      <c r="F7" s="11">
        <v>88</v>
      </c>
      <c r="G7" s="11">
        <v>132</v>
      </c>
      <c r="H7" s="11">
        <v>36</v>
      </c>
      <c r="I7" s="11">
        <v>149</v>
      </c>
      <c r="J7" s="11">
        <v>36</v>
      </c>
      <c r="K7" s="11">
        <v>29</v>
      </c>
      <c r="L7" s="11">
        <v>37</v>
      </c>
      <c r="M7" s="11">
        <v>51</v>
      </c>
      <c r="N7" s="11">
        <v>67</v>
      </c>
      <c r="O7" s="11">
        <v>37</v>
      </c>
      <c r="P7" s="10">
        <v>7453</v>
      </c>
    </row>
    <row r="8" spans="1:16" ht="16.5" customHeight="1">
      <c r="A8" s="197" t="s">
        <v>233</v>
      </c>
      <c r="B8" s="10">
        <v>60385</v>
      </c>
      <c r="C8" s="11">
        <v>2125</v>
      </c>
      <c r="D8" s="11">
        <v>4244</v>
      </c>
      <c r="E8" s="11">
        <v>5225</v>
      </c>
      <c r="F8" s="11">
        <v>6460</v>
      </c>
      <c r="G8" s="11">
        <v>10166</v>
      </c>
      <c r="H8" s="11">
        <v>2813</v>
      </c>
      <c r="I8" s="11">
        <v>9880</v>
      </c>
      <c r="J8" s="11">
        <v>2389</v>
      </c>
      <c r="K8" s="11">
        <v>1622</v>
      </c>
      <c r="L8" s="11">
        <v>2918</v>
      </c>
      <c r="M8" s="11">
        <v>4283</v>
      </c>
      <c r="N8" s="11">
        <v>5399</v>
      </c>
      <c r="O8" s="11">
        <v>2861</v>
      </c>
      <c r="P8" s="10">
        <v>607212</v>
      </c>
    </row>
    <row r="9" spans="1:16" ht="16.5" customHeight="1">
      <c r="A9" s="197" t="s">
        <v>234</v>
      </c>
      <c r="B9" s="10">
        <v>1184</v>
      </c>
      <c r="C9" s="11">
        <v>30</v>
      </c>
      <c r="D9" s="11">
        <v>51</v>
      </c>
      <c r="E9" s="11">
        <v>55</v>
      </c>
      <c r="F9" s="11">
        <v>202</v>
      </c>
      <c r="G9" s="11">
        <v>223</v>
      </c>
      <c r="H9" s="11">
        <v>53</v>
      </c>
      <c r="I9" s="11">
        <v>161</v>
      </c>
      <c r="J9" s="11">
        <v>49</v>
      </c>
      <c r="K9" s="11">
        <v>8</v>
      </c>
      <c r="L9" s="11">
        <v>62</v>
      </c>
      <c r="M9" s="11">
        <v>148</v>
      </c>
      <c r="N9" s="11">
        <v>102</v>
      </c>
      <c r="O9" s="11">
        <v>40</v>
      </c>
      <c r="P9" s="10">
        <v>12962</v>
      </c>
    </row>
    <row r="10" spans="1:16" ht="16.5" customHeight="1">
      <c r="A10" s="197" t="s">
        <v>235</v>
      </c>
      <c r="B10" s="10">
        <v>1127</v>
      </c>
      <c r="C10" s="11">
        <v>53</v>
      </c>
      <c r="D10" s="11">
        <v>117</v>
      </c>
      <c r="E10" s="11">
        <v>95</v>
      </c>
      <c r="F10" s="11">
        <v>291</v>
      </c>
      <c r="G10" s="11">
        <v>61</v>
      </c>
      <c r="H10" s="11">
        <v>26</v>
      </c>
      <c r="I10" s="11">
        <v>170</v>
      </c>
      <c r="J10" s="11">
        <v>12</v>
      </c>
      <c r="K10" s="11">
        <v>17</v>
      </c>
      <c r="L10" s="11">
        <v>96</v>
      </c>
      <c r="M10" s="11">
        <v>119</v>
      </c>
      <c r="N10" s="11">
        <v>36</v>
      </c>
      <c r="O10" s="11">
        <v>34</v>
      </c>
      <c r="P10" s="10">
        <v>12100</v>
      </c>
    </row>
    <row r="11" spans="1:16" ht="16.5" customHeight="1">
      <c r="A11" s="204" t="s">
        <v>236</v>
      </c>
      <c r="B11" s="10"/>
      <c r="C11" s="11"/>
      <c r="D11" s="11"/>
      <c r="E11" s="11"/>
      <c r="F11" s="11"/>
      <c r="G11" s="11"/>
      <c r="H11" s="11"/>
      <c r="I11" s="11"/>
      <c r="J11" s="11"/>
      <c r="K11" s="11"/>
      <c r="L11" s="11"/>
      <c r="M11" s="11"/>
      <c r="N11" s="11"/>
      <c r="O11" s="11"/>
      <c r="P11" s="10"/>
    </row>
    <row r="12" spans="1:16" ht="16.5" customHeight="1">
      <c r="A12" s="197" t="s">
        <v>232</v>
      </c>
      <c r="B12" s="10">
        <v>60</v>
      </c>
      <c r="C12" s="11">
        <v>0</v>
      </c>
      <c r="D12" s="11">
        <v>4</v>
      </c>
      <c r="E12" s="11">
        <v>5</v>
      </c>
      <c r="F12" s="11">
        <v>6</v>
      </c>
      <c r="G12" s="11">
        <v>7</v>
      </c>
      <c r="H12" s="11">
        <v>1</v>
      </c>
      <c r="I12" s="11">
        <v>16</v>
      </c>
      <c r="J12" s="11">
        <v>2</v>
      </c>
      <c r="K12" s="11">
        <v>4</v>
      </c>
      <c r="L12" s="11">
        <v>0</v>
      </c>
      <c r="M12" s="11">
        <v>8</v>
      </c>
      <c r="N12" s="11">
        <v>4</v>
      </c>
      <c r="O12" s="11">
        <v>3</v>
      </c>
      <c r="P12" s="10">
        <v>318</v>
      </c>
    </row>
    <row r="13" spans="1:16" ht="16.5" customHeight="1">
      <c r="A13" s="197" t="s">
        <v>233</v>
      </c>
      <c r="B13" s="10">
        <v>943</v>
      </c>
      <c r="C13" s="11">
        <v>0</v>
      </c>
      <c r="D13" s="11">
        <v>93</v>
      </c>
      <c r="E13" s="11">
        <v>97</v>
      </c>
      <c r="F13" s="11">
        <v>114</v>
      </c>
      <c r="G13" s="11">
        <v>102</v>
      </c>
      <c r="H13" s="11">
        <v>26</v>
      </c>
      <c r="I13" s="11">
        <v>231</v>
      </c>
      <c r="J13" s="11">
        <v>18</v>
      </c>
      <c r="K13" s="11">
        <v>78</v>
      </c>
      <c r="L13" s="11">
        <v>0</v>
      </c>
      <c r="M13" s="11">
        <v>105</v>
      </c>
      <c r="N13" s="11">
        <v>55</v>
      </c>
      <c r="O13" s="11">
        <v>24</v>
      </c>
      <c r="P13" s="10">
        <v>6661</v>
      </c>
    </row>
    <row r="14" spans="1:16" ht="16.5" customHeight="1">
      <c r="A14" s="197" t="s">
        <v>234</v>
      </c>
      <c r="B14" s="10">
        <v>124</v>
      </c>
      <c r="C14" s="11">
        <v>0</v>
      </c>
      <c r="D14" s="11">
        <v>0</v>
      </c>
      <c r="E14" s="11">
        <v>72</v>
      </c>
      <c r="F14" s="11">
        <v>13</v>
      </c>
      <c r="G14" s="11">
        <v>0</v>
      </c>
      <c r="H14" s="11">
        <v>26</v>
      </c>
      <c r="I14" s="11">
        <v>5</v>
      </c>
      <c r="J14" s="11">
        <v>8</v>
      </c>
      <c r="K14" s="11">
        <v>0</v>
      </c>
      <c r="L14" s="11">
        <v>0</v>
      </c>
      <c r="M14" s="11">
        <v>0</v>
      </c>
      <c r="N14" s="11">
        <v>0</v>
      </c>
      <c r="O14" s="11">
        <v>0</v>
      </c>
      <c r="P14" s="10">
        <v>1089</v>
      </c>
    </row>
    <row r="15" spans="1:16" ht="16.5" customHeight="1">
      <c r="A15" s="197" t="s">
        <v>235</v>
      </c>
      <c r="B15" s="10">
        <v>28</v>
      </c>
      <c r="C15" s="11">
        <v>0</v>
      </c>
      <c r="D15" s="11">
        <v>0</v>
      </c>
      <c r="E15" s="11">
        <v>3</v>
      </c>
      <c r="F15" s="11">
        <v>1</v>
      </c>
      <c r="G15" s="11">
        <v>0</v>
      </c>
      <c r="H15" s="11">
        <v>11</v>
      </c>
      <c r="I15" s="11">
        <v>3</v>
      </c>
      <c r="J15" s="11">
        <v>10</v>
      </c>
      <c r="K15" s="11">
        <v>0</v>
      </c>
      <c r="L15" s="11">
        <v>0</v>
      </c>
      <c r="M15" s="11">
        <v>0</v>
      </c>
      <c r="N15" s="11">
        <v>0</v>
      </c>
      <c r="O15" s="11">
        <v>0</v>
      </c>
      <c r="P15" s="10">
        <v>80</v>
      </c>
    </row>
    <row r="16" spans="1:16" ht="16.5" customHeight="1">
      <c r="A16" s="204" t="s">
        <v>237</v>
      </c>
      <c r="B16" s="10"/>
      <c r="C16" s="11"/>
      <c r="D16" s="11"/>
      <c r="E16" s="11"/>
      <c r="F16" s="11"/>
      <c r="G16" s="11"/>
      <c r="H16" s="11"/>
      <c r="I16" s="11"/>
      <c r="J16" s="11"/>
      <c r="K16" s="11"/>
      <c r="L16" s="11"/>
      <c r="M16" s="11"/>
      <c r="N16" s="11"/>
      <c r="O16" s="11"/>
      <c r="P16" s="10"/>
    </row>
    <row r="17" spans="1:16" ht="16.5" customHeight="1">
      <c r="A17" s="197" t="s">
        <v>232</v>
      </c>
      <c r="B17" s="10">
        <v>114</v>
      </c>
      <c r="C17" s="11">
        <v>4</v>
      </c>
      <c r="D17" s="11">
        <v>4</v>
      </c>
      <c r="E17" s="11">
        <v>7</v>
      </c>
      <c r="F17" s="11">
        <v>20</v>
      </c>
      <c r="G17" s="11">
        <v>25</v>
      </c>
      <c r="H17" s="11">
        <v>3</v>
      </c>
      <c r="I17" s="11">
        <v>7</v>
      </c>
      <c r="J17" s="11">
        <v>18</v>
      </c>
      <c r="K17" s="11">
        <v>1</v>
      </c>
      <c r="L17" s="11">
        <v>1</v>
      </c>
      <c r="M17" s="11">
        <v>9</v>
      </c>
      <c r="N17" s="11">
        <v>9</v>
      </c>
      <c r="O17" s="11">
        <v>6</v>
      </c>
      <c r="P17" s="10">
        <v>2285</v>
      </c>
    </row>
    <row r="18" spans="1:16" ht="16.5" customHeight="1">
      <c r="A18" s="197" t="s">
        <v>233</v>
      </c>
      <c r="B18" s="10">
        <v>4934</v>
      </c>
      <c r="C18" s="11">
        <v>116</v>
      </c>
      <c r="D18" s="11">
        <v>234</v>
      </c>
      <c r="E18" s="11">
        <v>368</v>
      </c>
      <c r="F18" s="11">
        <v>853</v>
      </c>
      <c r="G18" s="11">
        <v>1120</v>
      </c>
      <c r="H18" s="11">
        <v>115</v>
      </c>
      <c r="I18" s="11">
        <v>360</v>
      </c>
      <c r="J18" s="11">
        <v>655</v>
      </c>
      <c r="K18" s="11">
        <v>66</v>
      </c>
      <c r="L18" s="11">
        <v>80</v>
      </c>
      <c r="M18" s="11">
        <v>545</v>
      </c>
      <c r="N18" s="11">
        <v>287</v>
      </c>
      <c r="O18" s="11">
        <v>135</v>
      </c>
      <c r="P18" s="10">
        <v>119544</v>
      </c>
    </row>
    <row r="19" spans="1:16" ht="16.5" customHeight="1">
      <c r="A19" s="197" t="s">
        <v>234</v>
      </c>
      <c r="B19" s="10">
        <v>71</v>
      </c>
      <c r="C19" s="11">
        <v>0</v>
      </c>
      <c r="D19" s="11">
        <v>0</v>
      </c>
      <c r="E19" s="11">
        <v>1</v>
      </c>
      <c r="F19" s="11">
        <v>42</v>
      </c>
      <c r="G19" s="11">
        <v>3</v>
      </c>
      <c r="H19" s="11">
        <v>0</v>
      </c>
      <c r="I19" s="11">
        <v>2</v>
      </c>
      <c r="J19" s="11">
        <v>18</v>
      </c>
      <c r="K19" s="11">
        <v>0</v>
      </c>
      <c r="L19" s="11">
        <v>0</v>
      </c>
      <c r="M19" s="11">
        <v>5</v>
      </c>
      <c r="N19" s="11">
        <v>0</v>
      </c>
      <c r="O19" s="11">
        <v>0</v>
      </c>
      <c r="P19" s="10">
        <v>576</v>
      </c>
    </row>
    <row r="20" spans="1:16" ht="16.5" customHeight="1">
      <c r="A20" s="197" t="s">
        <v>235</v>
      </c>
      <c r="B20" s="10">
        <v>40</v>
      </c>
      <c r="C20" s="11">
        <v>0</v>
      </c>
      <c r="D20" s="11">
        <v>0</v>
      </c>
      <c r="E20" s="11">
        <v>0</v>
      </c>
      <c r="F20" s="11">
        <v>40</v>
      </c>
      <c r="G20" s="11">
        <v>0</v>
      </c>
      <c r="H20" s="11">
        <v>0</v>
      </c>
      <c r="I20" s="11">
        <v>0</v>
      </c>
      <c r="J20" s="11">
        <v>0</v>
      </c>
      <c r="K20" s="11">
        <v>0</v>
      </c>
      <c r="L20" s="11">
        <v>0</v>
      </c>
      <c r="M20" s="11">
        <v>0</v>
      </c>
      <c r="N20" s="11">
        <v>0</v>
      </c>
      <c r="O20" s="11">
        <v>0</v>
      </c>
      <c r="P20" s="10">
        <v>52</v>
      </c>
    </row>
    <row r="21" spans="1:16" ht="16.5" customHeight="1">
      <c r="A21" s="204" t="s">
        <v>238</v>
      </c>
      <c r="B21" s="10"/>
      <c r="C21" s="11"/>
      <c r="D21" s="11"/>
      <c r="E21" s="11"/>
      <c r="F21" s="11"/>
      <c r="G21" s="11"/>
      <c r="H21" s="11"/>
      <c r="I21" s="11"/>
      <c r="J21" s="11"/>
      <c r="K21" s="11"/>
      <c r="L21" s="11"/>
      <c r="M21" s="11"/>
      <c r="N21" s="11"/>
      <c r="O21" s="11"/>
      <c r="P21" s="10"/>
    </row>
    <row r="22" spans="1:16" ht="16.5" customHeight="1">
      <c r="A22" s="197" t="s">
        <v>239</v>
      </c>
      <c r="B22" s="10">
        <v>63</v>
      </c>
      <c r="C22" s="11">
        <v>2</v>
      </c>
      <c r="D22" s="11">
        <v>5</v>
      </c>
      <c r="E22" s="11">
        <v>7</v>
      </c>
      <c r="F22" s="11">
        <v>6</v>
      </c>
      <c r="G22" s="11">
        <v>7</v>
      </c>
      <c r="H22" s="11">
        <v>5</v>
      </c>
      <c r="I22" s="11">
        <v>9</v>
      </c>
      <c r="J22" s="11">
        <v>2</v>
      </c>
      <c r="K22" s="11">
        <v>3</v>
      </c>
      <c r="L22" s="11">
        <v>5</v>
      </c>
      <c r="M22" s="11">
        <v>4</v>
      </c>
      <c r="N22" s="11">
        <v>5</v>
      </c>
      <c r="O22" s="11">
        <v>3</v>
      </c>
      <c r="P22" s="10">
        <v>583</v>
      </c>
    </row>
    <row r="23" spans="1:16" ht="16.5" customHeight="1">
      <c r="A23" s="197" t="s">
        <v>240</v>
      </c>
      <c r="B23" s="10">
        <v>3188</v>
      </c>
      <c r="C23" s="11">
        <v>20</v>
      </c>
      <c r="D23" s="11">
        <v>210</v>
      </c>
      <c r="E23" s="11">
        <v>300</v>
      </c>
      <c r="F23" s="11">
        <v>370</v>
      </c>
      <c r="G23" s="11">
        <v>448</v>
      </c>
      <c r="H23" s="11">
        <v>195</v>
      </c>
      <c r="I23" s="11">
        <v>566</v>
      </c>
      <c r="J23" s="11">
        <v>110</v>
      </c>
      <c r="K23" s="11">
        <v>85</v>
      </c>
      <c r="L23" s="11">
        <v>259</v>
      </c>
      <c r="M23" s="11">
        <v>253</v>
      </c>
      <c r="N23" s="11">
        <v>282</v>
      </c>
      <c r="O23" s="11">
        <v>90</v>
      </c>
      <c r="P23" s="10">
        <v>30627</v>
      </c>
    </row>
    <row r="24" spans="1:16" ht="16.5" customHeight="1">
      <c r="A24" s="204" t="s">
        <v>241</v>
      </c>
      <c r="B24" s="10"/>
      <c r="C24" s="11"/>
      <c r="D24" s="11"/>
      <c r="E24" s="11"/>
      <c r="F24" s="11"/>
      <c r="G24" s="11"/>
      <c r="H24" s="11"/>
      <c r="I24" s="11"/>
      <c r="J24" s="11"/>
      <c r="K24" s="11"/>
      <c r="L24" s="11"/>
      <c r="M24" s="11"/>
      <c r="N24" s="11"/>
      <c r="O24" s="11"/>
      <c r="P24" s="10"/>
    </row>
    <row r="25" spans="1:16" ht="16.5" customHeight="1">
      <c r="A25" s="197" t="s">
        <v>232</v>
      </c>
      <c r="B25" s="10">
        <v>38</v>
      </c>
      <c r="C25" s="11">
        <v>1</v>
      </c>
      <c r="D25" s="11">
        <v>1</v>
      </c>
      <c r="E25" s="11">
        <v>1</v>
      </c>
      <c r="F25" s="11">
        <v>3</v>
      </c>
      <c r="G25" s="11">
        <v>5</v>
      </c>
      <c r="H25" s="11">
        <v>1</v>
      </c>
      <c r="I25" s="11">
        <v>3</v>
      </c>
      <c r="J25" s="11">
        <v>3</v>
      </c>
      <c r="K25" s="11">
        <v>0</v>
      </c>
      <c r="L25" s="11">
        <v>0</v>
      </c>
      <c r="M25" s="11">
        <v>8</v>
      </c>
      <c r="N25" s="11">
        <v>7</v>
      </c>
      <c r="O25" s="11">
        <v>5</v>
      </c>
      <c r="P25" s="10">
        <v>281</v>
      </c>
    </row>
    <row r="26" spans="1:16" ht="16.5" customHeight="1">
      <c r="A26" s="197" t="s">
        <v>233</v>
      </c>
      <c r="B26" s="10">
        <v>492</v>
      </c>
      <c r="C26" s="11">
        <v>25</v>
      </c>
      <c r="D26" s="11">
        <v>12</v>
      </c>
      <c r="E26" s="11">
        <v>12</v>
      </c>
      <c r="F26" s="11">
        <v>40</v>
      </c>
      <c r="G26" s="11">
        <v>73</v>
      </c>
      <c r="H26" s="11">
        <v>10</v>
      </c>
      <c r="I26" s="11">
        <v>55</v>
      </c>
      <c r="J26" s="11">
        <v>36</v>
      </c>
      <c r="K26" s="11">
        <v>0</v>
      </c>
      <c r="L26" s="11">
        <v>0</v>
      </c>
      <c r="M26" s="11">
        <v>93</v>
      </c>
      <c r="N26" s="11">
        <v>82</v>
      </c>
      <c r="O26" s="11">
        <v>54</v>
      </c>
      <c r="P26" s="10">
        <v>3607</v>
      </c>
    </row>
    <row r="27" spans="1:16" ht="16.5" customHeight="1">
      <c r="A27" s="197" t="s">
        <v>242</v>
      </c>
      <c r="B27" s="10">
        <v>480</v>
      </c>
      <c r="C27" s="11">
        <v>25</v>
      </c>
      <c r="D27" s="11">
        <v>12</v>
      </c>
      <c r="E27" s="11">
        <v>12</v>
      </c>
      <c r="F27" s="11">
        <v>40</v>
      </c>
      <c r="G27" s="11">
        <v>73</v>
      </c>
      <c r="H27" s="11">
        <v>10</v>
      </c>
      <c r="I27" s="11">
        <v>55</v>
      </c>
      <c r="J27" s="11">
        <v>36</v>
      </c>
      <c r="K27" s="11">
        <v>0</v>
      </c>
      <c r="L27" s="11">
        <v>0</v>
      </c>
      <c r="M27" s="11">
        <v>93</v>
      </c>
      <c r="N27" s="11">
        <v>82</v>
      </c>
      <c r="O27" s="11">
        <v>42</v>
      </c>
      <c r="P27" s="10">
        <v>2040</v>
      </c>
    </row>
    <row r="28" spans="1:16" ht="30" customHeight="1">
      <c r="A28" s="204" t="s">
        <v>243</v>
      </c>
      <c r="B28" s="10"/>
      <c r="C28" s="11"/>
      <c r="D28" s="11"/>
      <c r="E28" s="11"/>
      <c r="F28" s="11"/>
      <c r="G28" s="11"/>
      <c r="H28" s="11"/>
      <c r="I28" s="11"/>
      <c r="J28" s="11"/>
      <c r="K28" s="11"/>
      <c r="L28" s="11"/>
      <c r="M28" s="11"/>
      <c r="N28" s="11"/>
      <c r="O28" s="11"/>
      <c r="P28" s="10"/>
    </row>
    <row r="29" spans="1:16" ht="16.5" customHeight="1">
      <c r="A29" s="197" t="s">
        <v>244</v>
      </c>
      <c r="B29" s="10">
        <v>256</v>
      </c>
      <c r="C29" s="11">
        <v>13</v>
      </c>
      <c r="D29" s="11">
        <v>13</v>
      </c>
      <c r="E29" s="11">
        <v>33</v>
      </c>
      <c r="F29" s="11">
        <v>26</v>
      </c>
      <c r="G29" s="11">
        <v>37</v>
      </c>
      <c r="H29" s="11">
        <v>14</v>
      </c>
      <c r="I29" s="11">
        <v>39</v>
      </c>
      <c r="J29" s="11">
        <v>15</v>
      </c>
      <c r="K29" s="11">
        <v>10</v>
      </c>
      <c r="L29" s="11">
        <v>14</v>
      </c>
      <c r="M29" s="11">
        <v>16</v>
      </c>
      <c r="N29" s="11">
        <v>15</v>
      </c>
      <c r="O29" s="11">
        <v>11</v>
      </c>
      <c r="P29" s="10">
        <v>2094</v>
      </c>
    </row>
    <row r="30" spans="1:16" ht="16.5" customHeight="1">
      <c r="A30" s="106" t="s">
        <v>245</v>
      </c>
      <c r="B30" s="37">
        <v>12536</v>
      </c>
      <c r="C30" s="38">
        <v>454</v>
      </c>
      <c r="D30" s="38">
        <v>974</v>
      </c>
      <c r="E30" s="38">
        <v>906</v>
      </c>
      <c r="F30" s="38">
        <v>1321</v>
      </c>
      <c r="G30" s="38">
        <v>2102</v>
      </c>
      <c r="H30" s="38">
        <v>615</v>
      </c>
      <c r="I30" s="38">
        <v>1747</v>
      </c>
      <c r="J30" s="38">
        <v>574</v>
      </c>
      <c r="K30" s="38">
        <v>301</v>
      </c>
      <c r="L30" s="38">
        <v>680</v>
      </c>
      <c r="M30" s="38">
        <v>1108</v>
      </c>
      <c r="N30" s="38">
        <v>1096</v>
      </c>
      <c r="O30" s="38">
        <v>658</v>
      </c>
      <c r="P30" s="37">
        <v>124341</v>
      </c>
    </row>
    <row r="31" spans="1:16" ht="16.5" customHeight="1">
      <c r="A31" s="205" t="s">
        <v>246</v>
      </c>
      <c r="B31" s="91"/>
      <c r="C31" s="91"/>
      <c r="D31" s="91"/>
      <c r="E31" s="91"/>
      <c r="F31" s="91"/>
      <c r="G31" s="91"/>
      <c r="H31" s="91"/>
      <c r="I31" s="91"/>
      <c r="J31" s="91"/>
      <c r="K31" s="91"/>
      <c r="L31" s="91"/>
      <c r="M31" s="91"/>
      <c r="N31" s="91"/>
      <c r="O31" s="91"/>
      <c r="P31" s="91"/>
    </row>
    <row r="32" spans="1:16" ht="16.5" customHeight="1">
      <c r="A32" s="28" t="s">
        <v>247</v>
      </c>
      <c r="B32" s="91"/>
      <c r="C32" s="91"/>
      <c r="D32" s="91"/>
      <c r="E32" s="91"/>
      <c r="F32" s="91"/>
      <c r="G32" s="91"/>
      <c r="H32" s="91"/>
      <c r="I32" s="91"/>
      <c r="J32" s="91"/>
      <c r="K32" s="91"/>
      <c r="L32" s="91"/>
      <c r="M32" s="91"/>
      <c r="N32" s="91"/>
      <c r="O32" s="91"/>
      <c r="P32" s="91"/>
    </row>
    <row r="33" spans="1:16" ht="22.5" customHeight="1">
      <c r="A33" s="205" t="s">
        <v>248</v>
      </c>
      <c r="B33" s="91"/>
      <c r="C33" s="91"/>
      <c r="D33" s="91"/>
      <c r="E33" s="91"/>
      <c r="F33" s="91"/>
      <c r="G33" s="91"/>
      <c r="H33" s="91"/>
      <c r="I33" s="91"/>
      <c r="J33" s="91"/>
      <c r="K33" s="91"/>
      <c r="L33" s="91"/>
      <c r="M33" s="91"/>
      <c r="N33" s="91"/>
      <c r="O33" s="91"/>
      <c r="P33" s="91"/>
    </row>
    <row r="34" spans="1:16" ht="25.5" customHeight="1">
      <c r="A34" s="205" t="s">
        <v>249</v>
      </c>
      <c r="B34" s="91"/>
      <c r="C34" s="91"/>
      <c r="D34" s="91"/>
      <c r="E34" s="91"/>
      <c r="F34" s="91"/>
      <c r="G34" s="91"/>
      <c r="H34" s="91"/>
      <c r="I34" s="91"/>
      <c r="J34" s="91"/>
      <c r="K34" s="91"/>
      <c r="L34" s="91"/>
      <c r="M34" s="91"/>
      <c r="N34" s="91"/>
      <c r="O34" s="91"/>
      <c r="P34" s="91"/>
    </row>
    <row r="35" spans="1:16" ht="16.5" customHeight="1">
      <c r="A35" s="206"/>
      <c r="B35" s="1"/>
      <c r="C35" s="1"/>
      <c r="D35" s="1"/>
      <c r="E35" s="1"/>
      <c r="F35" s="1"/>
      <c r="G35" s="1"/>
      <c r="H35" s="1"/>
      <c r="I35" s="1"/>
      <c r="J35" s="1"/>
      <c r="K35" s="1"/>
      <c r="L35" s="1"/>
      <c r="M35" s="1"/>
      <c r="N35" s="1"/>
      <c r="O35" s="1"/>
      <c r="P35" s="1"/>
    </row>
    <row r="36" spans="1:16" ht="16.5" customHeight="1">
      <c r="A36" s="259" t="s">
        <v>250</v>
      </c>
      <c r="B36" s="2"/>
      <c r="C36" s="2"/>
      <c r="D36" s="2"/>
      <c r="E36" s="2"/>
      <c r="F36" s="2"/>
      <c r="G36" s="2"/>
      <c r="H36" s="2"/>
      <c r="I36" s="2"/>
      <c r="J36" s="2"/>
      <c r="K36" s="2"/>
      <c r="L36" s="2"/>
      <c r="M36" s="2"/>
      <c r="N36" s="2"/>
      <c r="O36" s="2"/>
      <c r="P36" s="2"/>
    </row>
    <row r="37" spans="1:16" ht="20.25" customHeight="1">
      <c r="A37" s="182" t="s">
        <v>251</v>
      </c>
      <c r="B37" s="2"/>
      <c r="C37" s="2"/>
      <c r="D37" s="2"/>
      <c r="E37" s="2"/>
      <c r="F37" s="2"/>
      <c r="G37" s="2"/>
      <c r="H37" s="2"/>
      <c r="I37" s="2"/>
      <c r="J37" s="2"/>
      <c r="K37" s="2"/>
      <c r="L37" s="2"/>
      <c r="M37" s="2"/>
      <c r="N37" s="2"/>
      <c r="O37" s="2"/>
      <c r="P37" s="2"/>
    </row>
    <row r="38" spans="1:16" ht="28.5" customHeight="1">
      <c r="A38" s="202" t="s">
        <v>252</v>
      </c>
      <c r="B38" s="93"/>
      <c r="C38" s="93"/>
      <c r="D38" s="93"/>
      <c r="E38" s="93"/>
      <c r="F38" s="93"/>
      <c r="G38" s="93"/>
      <c r="H38" s="93"/>
      <c r="I38" s="93"/>
      <c r="J38" s="93"/>
      <c r="K38" s="93"/>
      <c r="L38" s="93"/>
      <c r="M38" s="93"/>
      <c r="N38" s="93"/>
      <c r="O38" s="93"/>
      <c r="P38" s="93"/>
    </row>
    <row r="39" spans="1:16" ht="16.5" customHeight="1">
      <c r="A39" s="202" t="s">
        <v>737</v>
      </c>
      <c r="B39" s="2"/>
      <c r="C39" s="2"/>
      <c r="D39" s="2"/>
      <c r="E39" s="2"/>
      <c r="F39" s="2"/>
      <c r="G39" s="2"/>
      <c r="H39" s="2"/>
      <c r="I39" s="2"/>
      <c r="J39" s="2"/>
      <c r="K39" s="2"/>
      <c r="L39" s="2"/>
      <c r="M39" s="2"/>
      <c r="N39" s="2"/>
      <c r="O39" s="2"/>
      <c r="P39" s="2"/>
    </row>
    <row r="40" spans="1:16" ht="28.5" customHeight="1">
      <c r="A40" s="158"/>
      <c r="B40" s="4" t="s">
        <v>2</v>
      </c>
      <c r="C40" s="267" t="s">
        <v>3</v>
      </c>
      <c r="D40" s="267" t="s">
        <v>4</v>
      </c>
      <c r="E40" s="267" t="s">
        <v>5</v>
      </c>
      <c r="F40" s="267" t="s">
        <v>6</v>
      </c>
      <c r="G40" s="267" t="s">
        <v>7</v>
      </c>
      <c r="H40" s="267" t="s">
        <v>8</v>
      </c>
      <c r="I40" s="267" t="s">
        <v>9</v>
      </c>
      <c r="J40" s="267" t="s">
        <v>10</v>
      </c>
      <c r="K40" s="267" t="s">
        <v>11</v>
      </c>
      <c r="L40" s="267" t="s">
        <v>12</v>
      </c>
      <c r="M40" s="267" t="s">
        <v>13</v>
      </c>
      <c r="N40" s="267" t="s">
        <v>14</v>
      </c>
      <c r="O40" s="267" t="s">
        <v>15</v>
      </c>
      <c r="P40" s="4" t="s">
        <v>16</v>
      </c>
    </row>
    <row r="41" spans="1:16" ht="33" customHeight="1">
      <c r="A41" s="207" t="s">
        <v>254</v>
      </c>
      <c r="B41" s="94">
        <v>95.65804210316209</v>
      </c>
      <c r="C41" s="95">
        <v>110.93130089789099</v>
      </c>
      <c r="D41" s="95">
        <v>93.0701754385965</v>
      </c>
      <c r="E41" s="95">
        <v>136.68349595835406</v>
      </c>
      <c r="F41" s="95">
        <v>82.35699078264638</v>
      </c>
      <c r="G41" s="95">
        <v>95.28987205324086</v>
      </c>
      <c r="H41" s="95">
        <v>109.17911895982922</v>
      </c>
      <c r="I41" s="95">
        <v>85.75197889182058</v>
      </c>
      <c r="J41" s="95">
        <v>94.31876505191677</v>
      </c>
      <c r="K41" s="95">
        <v>171.6038933559035</v>
      </c>
      <c r="L41" s="95">
        <v>93.72992419375562</v>
      </c>
      <c r="M41" s="95">
        <v>71.19703442658377</v>
      </c>
      <c r="N41" s="95">
        <v>111.1660180781189</v>
      </c>
      <c r="O41" s="95">
        <v>103.90789569259825</v>
      </c>
      <c r="P41" s="94">
        <v>99.53133339190573</v>
      </c>
    </row>
    <row r="42" spans="1:16" ht="35.25" customHeight="1">
      <c r="A42" s="96" t="s">
        <v>255</v>
      </c>
      <c r="B42" s="60">
        <v>14.360191300242848</v>
      </c>
      <c r="C42" s="61">
        <v>7.099603257465024</v>
      </c>
      <c r="D42" s="61">
        <v>11.776315789473683</v>
      </c>
      <c r="E42" s="61">
        <v>20.012033379548487</v>
      </c>
      <c r="F42" s="61">
        <v>17.045092364767527</v>
      </c>
      <c r="G42" s="61">
        <v>15.653559544453296</v>
      </c>
      <c r="H42" s="61">
        <v>13.040947021152727</v>
      </c>
      <c r="I42" s="61">
        <v>10.042008054436884</v>
      </c>
      <c r="J42" s="61">
        <v>30.9131825180623</v>
      </c>
      <c r="K42" s="61">
        <v>24.227676682183663</v>
      </c>
      <c r="L42" s="61">
        <v>10.889117306951047</v>
      </c>
      <c r="M42" s="61">
        <v>15.010721944245889</v>
      </c>
      <c r="N42" s="61">
        <v>12.848230279819632</v>
      </c>
      <c r="O42" s="61">
        <v>9.043364567443886</v>
      </c>
      <c r="P42" s="60">
        <v>25.70716336060447</v>
      </c>
    </row>
    <row r="43" spans="1:16" ht="31.5" customHeight="1">
      <c r="A43" s="96" t="s">
        <v>256</v>
      </c>
      <c r="B43" s="60">
        <v>0.7793948284301689</v>
      </c>
      <c r="C43" s="61">
        <v>1.3050741282104825</v>
      </c>
      <c r="D43" s="61">
        <v>0.2631578947368421</v>
      </c>
      <c r="E43" s="61">
        <v>0.31391424909095667</v>
      </c>
      <c r="F43" s="61">
        <v>0.5099504073228879</v>
      </c>
      <c r="G43" s="61">
        <v>0.6842573932605334</v>
      </c>
      <c r="H43" s="61">
        <v>0.38812342324859306</v>
      </c>
      <c r="I43" s="61">
        <v>0.4773642549645883</v>
      </c>
      <c r="J43" s="61">
        <v>1.4212957479568873</v>
      </c>
      <c r="K43" s="61">
        <v>0</v>
      </c>
      <c r="L43" s="61">
        <v>0</v>
      </c>
      <c r="M43" s="61">
        <v>1.5459547517329653</v>
      </c>
      <c r="N43" s="61">
        <v>1.6883892354891181</v>
      </c>
      <c r="O43" s="61">
        <v>1.9612115929396383</v>
      </c>
      <c r="P43" s="60">
        <v>0.591242464813943</v>
      </c>
    </row>
    <row r="44" spans="1:16" ht="28.5" customHeight="1">
      <c r="A44" s="97" t="s">
        <v>257</v>
      </c>
      <c r="B44" s="98">
        <v>19.858726766667882</v>
      </c>
      <c r="C44" s="99">
        <v>23.70014616830236</v>
      </c>
      <c r="D44" s="100">
        <v>21.359649122807017</v>
      </c>
      <c r="E44" s="100">
        <v>23.700525806367228</v>
      </c>
      <c r="F44" s="100">
        <v>16.84111220183837</v>
      </c>
      <c r="G44" s="100">
        <v>19.702863570323853</v>
      </c>
      <c r="H44" s="100">
        <v>23.86959052978847</v>
      </c>
      <c r="I44" s="100">
        <v>15.162824607693377</v>
      </c>
      <c r="J44" s="100">
        <v>22.661771092423706</v>
      </c>
      <c r="K44" s="100">
        <v>31.845112145577655</v>
      </c>
      <c r="L44" s="100">
        <v>21.842477193884104</v>
      </c>
      <c r="M44" s="100">
        <v>18.418471665807804</v>
      </c>
      <c r="N44" s="100">
        <v>22.56676344019602</v>
      </c>
      <c r="O44" s="101">
        <v>23.89772644730152</v>
      </c>
      <c r="P44" s="98">
        <v>20.38139154905198</v>
      </c>
    </row>
    <row r="45" spans="1:16" ht="16.5" customHeight="1">
      <c r="A45" s="206" t="s">
        <v>258</v>
      </c>
      <c r="B45" s="1"/>
      <c r="C45" s="1"/>
      <c r="D45" s="1"/>
      <c r="E45" s="1"/>
      <c r="F45" s="1"/>
      <c r="G45" s="1"/>
      <c r="H45" s="1"/>
      <c r="I45" s="1"/>
      <c r="J45" s="1"/>
      <c r="K45" s="1"/>
      <c r="L45" s="1"/>
      <c r="M45" s="1"/>
      <c r="N45" s="1"/>
      <c r="O45" s="1"/>
      <c r="P45" s="1"/>
    </row>
    <row r="46" spans="1:16" ht="16.5" customHeight="1">
      <c r="A46" s="206"/>
      <c r="B46" s="1"/>
      <c r="C46" s="1"/>
      <c r="D46" s="1"/>
      <c r="E46" s="1"/>
      <c r="F46" s="1"/>
      <c r="G46" s="1"/>
      <c r="H46" s="1"/>
      <c r="I46" s="1"/>
      <c r="J46" s="1"/>
      <c r="K46" s="1"/>
      <c r="L46" s="1"/>
      <c r="M46" s="1"/>
      <c r="N46" s="1"/>
      <c r="O46" s="1"/>
      <c r="P46" s="1"/>
    </row>
    <row r="47" spans="1:16" ht="16.5" customHeight="1">
      <c r="A47" s="259" t="s">
        <v>259</v>
      </c>
      <c r="B47" s="2"/>
      <c r="C47" s="2"/>
      <c r="D47" s="2"/>
      <c r="E47" s="2"/>
      <c r="F47" s="2"/>
      <c r="G47" s="2"/>
      <c r="H47" s="2"/>
      <c r="I47" s="2"/>
      <c r="J47" s="2"/>
      <c r="K47" s="2"/>
      <c r="L47" s="2"/>
      <c r="M47" s="2"/>
      <c r="N47" s="2"/>
      <c r="O47" s="2"/>
      <c r="P47" s="2"/>
    </row>
    <row r="48" spans="1:16" ht="28.5" customHeight="1">
      <c r="A48" s="182" t="s">
        <v>260</v>
      </c>
      <c r="B48" s="2"/>
      <c r="C48" s="2"/>
      <c r="D48" s="2"/>
      <c r="E48" s="2"/>
      <c r="F48" s="2"/>
      <c r="G48" s="2"/>
      <c r="H48" s="2"/>
      <c r="I48" s="2"/>
      <c r="J48" s="2"/>
      <c r="K48" s="2"/>
      <c r="L48" s="2"/>
      <c r="M48" s="2"/>
      <c r="N48" s="2"/>
      <c r="O48" s="2"/>
      <c r="P48" s="2"/>
    </row>
    <row r="49" spans="1:16" ht="16.5" customHeight="1">
      <c r="A49" s="202" t="s">
        <v>230</v>
      </c>
      <c r="B49" s="93"/>
      <c r="C49" s="93"/>
      <c r="D49" s="93"/>
      <c r="E49" s="93"/>
      <c r="F49" s="93"/>
      <c r="G49" s="93"/>
      <c r="H49" s="93"/>
      <c r="I49" s="93"/>
      <c r="J49" s="93"/>
      <c r="K49" s="93"/>
      <c r="L49" s="93"/>
      <c r="M49" s="93"/>
      <c r="N49" s="93"/>
      <c r="O49" s="93"/>
      <c r="P49" s="93"/>
    </row>
    <row r="50" spans="1:16" ht="16.5" customHeight="1">
      <c r="A50" s="202" t="s">
        <v>738</v>
      </c>
      <c r="B50" s="2"/>
      <c r="C50" s="2"/>
      <c r="D50" s="2"/>
      <c r="E50" s="2"/>
      <c r="F50" s="2"/>
      <c r="G50" s="2"/>
      <c r="H50" s="2"/>
      <c r="I50" s="2"/>
      <c r="J50" s="2"/>
      <c r="K50" s="2"/>
      <c r="L50" s="2"/>
      <c r="M50" s="2"/>
      <c r="N50" s="2"/>
      <c r="O50" s="2"/>
      <c r="P50" s="2"/>
    </row>
    <row r="51" spans="1:16" ht="26.25" customHeight="1">
      <c r="A51" s="158"/>
      <c r="B51" s="4" t="s">
        <v>2</v>
      </c>
      <c r="C51" s="267" t="s">
        <v>3</v>
      </c>
      <c r="D51" s="267" t="s">
        <v>4</v>
      </c>
      <c r="E51" s="267" t="s">
        <v>5</v>
      </c>
      <c r="F51" s="267" t="s">
        <v>6</v>
      </c>
      <c r="G51" s="267" t="s">
        <v>7</v>
      </c>
      <c r="H51" s="267" t="s">
        <v>8</v>
      </c>
      <c r="I51" s="267" t="s">
        <v>9</v>
      </c>
      <c r="J51" s="267" t="s">
        <v>10</v>
      </c>
      <c r="K51" s="267" t="s">
        <v>11</v>
      </c>
      <c r="L51" s="267" t="s">
        <v>12</v>
      </c>
      <c r="M51" s="267" t="s">
        <v>13</v>
      </c>
      <c r="N51" s="267" t="s">
        <v>14</v>
      </c>
      <c r="O51" s="267" t="s">
        <v>15</v>
      </c>
      <c r="P51" s="4" t="s">
        <v>16</v>
      </c>
    </row>
    <row r="52" spans="1:16" ht="16.5" customHeight="1">
      <c r="A52" s="197" t="s">
        <v>262</v>
      </c>
      <c r="B52" s="6">
        <v>1859</v>
      </c>
      <c r="C52" s="7">
        <v>55</v>
      </c>
      <c r="D52" s="7">
        <v>63</v>
      </c>
      <c r="E52" s="7">
        <v>140</v>
      </c>
      <c r="F52" s="7">
        <v>297</v>
      </c>
      <c r="G52" s="7">
        <v>299</v>
      </c>
      <c r="H52" s="7">
        <v>89</v>
      </c>
      <c r="I52" s="7">
        <v>223</v>
      </c>
      <c r="J52" s="7">
        <v>111</v>
      </c>
      <c r="K52" s="7">
        <v>8</v>
      </c>
      <c r="L52" s="7">
        <v>62</v>
      </c>
      <c r="M52" s="7">
        <v>246</v>
      </c>
      <c r="N52" s="7">
        <v>184</v>
      </c>
      <c r="O52" s="7">
        <v>82</v>
      </c>
      <c r="P52" s="6">
        <v>16666</v>
      </c>
    </row>
    <row r="53" spans="1:16" ht="16.5" customHeight="1">
      <c r="A53" s="197" t="s">
        <v>263</v>
      </c>
      <c r="B53" s="10">
        <v>1687</v>
      </c>
      <c r="C53" s="11">
        <v>78</v>
      </c>
      <c r="D53" s="11">
        <v>129</v>
      </c>
      <c r="E53" s="11">
        <v>110</v>
      </c>
      <c r="F53" s="11">
        <v>372</v>
      </c>
      <c r="G53" s="11">
        <v>134</v>
      </c>
      <c r="H53" s="11">
        <v>47</v>
      </c>
      <c r="I53" s="11">
        <v>228</v>
      </c>
      <c r="J53" s="11">
        <v>58</v>
      </c>
      <c r="K53" s="11">
        <v>17</v>
      </c>
      <c r="L53" s="11">
        <v>96</v>
      </c>
      <c r="M53" s="11">
        <v>212</v>
      </c>
      <c r="N53" s="11">
        <v>118</v>
      </c>
      <c r="O53" s="11">
        <v>88</v>
      </c>
      <c r="P53" s="10">
        <v>15845</v>
      </c>
    </row>
    <row r="54" spans="1:16" ht="16.5" customHeight="1">
      <c r="A54" s="106" t="s">
        <v>264</v>
      </c>
      <c r="B54" s="37">
        <v>0</v>
      </c>
      <c r="C54" s="38">
        <v>0</v>
      </c>
      <c r="D54" s="38">
        <v>0</v>
      </c>
      <c r="E54" s="38">
        <v>0</v>
      </c>
      <c r="F54" s="38">
        <v>0</v>
      </c>
      <c r="G54" s="38">
        <v>0</v>
      </c>
      <c r="H54" s="38">
        <v>0</v>
      </c>
      <c r="I54" s="38">
        <v>0</v>
      </c>
      <c r="J54" s="38">
        <v>0</v>
      </c>
      <c r="K54" s="38">
        <v>0</v>
      </c>
      <c r="L54" s="38">
        <v>0</v>
      </c>
      <c r="M54" s="38">
        <v>0</v>
      </c>
      <c r="N54" s="38">
        <v>0</v>
      </c>
      <c r="O54" s="38">
        <v>0</v>
      </c>
      <c r="P54" s="37">
        <v>98</v>
      </c>
    </row>
    <row r="55" spans="1:16" ht="25.5" customHeight="1">
      <c r="A55" s="103" t="s">
        <v>265</v>
      </c>
      <c r="B55" s="2"/>
      <c r="C55" s="2"/>
      <c r="D55" s="2"/>
      <c r="E55" s="2"/>
      <c r="F55" s="2"/>
      <c r="G55" s="2"/>
      <c r="H55" s="2"/>
      <c r="I55" s="2"/>
      <c r="J55" s="2"/>
      <c r="K55" s="2"/>
      <c r="L55" s="2"/>
      <c r="M55" s="2"/>
      <c r="N55" s="2"/>
      <c r="O55" s="2"/>
      <c r="P55" s="2"/>
    </row>
    <row r="56" spans="1:16" ht="24.75" customHeight="1">
      <c r="A56" s="103" t="s">
        <v>266</v>
      </c>
      <c r="B56" s="2"/>
      <c r="C56" s="2"/>
      <c r="D56" s="2"/>
      <c r="E56" s="2"/>
      <c r="F56" s="2"/>
      <c r="G56" s="2"/>
      <c r="H56" s="2"/>
      <c r="I56" s="2"/>
      <c r="J56" s="2"/>
      <c r="K56" s="2"/>
      <c r="L56" s="2"/>
      <c r="M56" s="2"/>
      <c r="N56" s="2"/>
      <c r="O56" s="2"/>
      <c r="P56" s="2"/>
    </row>
    <row r="57" spans="1:16" ht="16.5" customHeight="1">
      <c r="A57" s="206" t="s">
        <v>258</v>
      </c>
      <c r="B57" s="1"/>
      <c r="C57" s="1"/>
      <c r="D57" s="1"/>
      <c r="E57" s="1"/>
      <c r="F57" s="1"/>
      <c r="G57" s="1"/>
      <c r="H57" s="1"/>
      <c r="I57" s="1"/>
      <c r="J57" s="1"/>
      <c r="K57" s="1"/>
      <c r="L57" s="1"/>
      <c r="M57" s="1"/>
      <c r="N57" s="1"/>
      <c r="O57" s="1"/>
      <c r="P57" s="1"/>
    </row>
  </sheetData>
  <sheetProtection/>
  <hyperlinks>
    <hyperlink ref="P1"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7"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Z124"/>
  <sheetViews>
    <sheetView zoomScalePageLayoutView="0" workbookViewId="0" topLeftCell="A76">
      <selection activeCell="A81" sqref="A81:IV82"/>
    </sheetView>
  </sheetViews>
  <sheetFormatPr defaultColWidth="12" defaultRowHeight="16.5" customHeight="1"/>
  <cols>
    <col min="1" max="1" width="74" style="152" customWidth="1"/>
    <col min="2" max="2" width="16.83203125" style="255" customWidth="1"/>
    <col min="3" max="15" width="12.5" style="255" customWidth="1"/>
    <col min="16" max="16" width="16.83203125" style="255" customWidth="1"/>
    <col min="17" max="20" width="12" style="255" customWidth="1"/>
    <col min="21" max="16384" width="12" style="2" customWidth="1"/>
  </cols>
  <sheetData>
    <row r="1" spans="1:26" ht="14.25" customHeight="1">
      <c r="A1" s="305" t="s">
        <v>739</v>
      </c>
      <c r="B1" s="305"/>
      <c r="C1" s="22"/>
      <c r="D1" s="2"/>
      <c r="E1" s="2"/>
      <c r="F1" s="2"/>
      <c r="G1" s="2"/>
      <c r="H1" s="2"/>
      <c r="I1" s="2"/>
      <c r="J1" s="2"/>
      <c r="K1" s="2"/>
      <c r="L1" s="2"/>
      <c r="M1" s="2"/>
      <c r="N1" s="2"/>
      <c r="O1" s="2"/>
      <c r="P1" s="261" t="s">
        <v>726</v>
      </c>
      <c r="U1" s="255"/>
      <c r="V1" s="255"/>
      <c r="W1" s="255"/>
      <c r="X1" s="255"/>
      <c r="Y1" s="255"/>
      <c r="Z1" s="255"/>
    </row>
    <row r="2" spans="1:16" ht="14.25" customHeight="1">
      <c r="A2" s="271" t="s">
        <v>267</v>
      </c>
      <c r="B2" s="93"/>
      <c r="C2" s="93"/>
      <c r="D2" s="93"/>
      <c r="E2" s="93"/>
      <c r="F2" s="93"/>
      <c r="G2" s="93"/>
      <c r="H2" s="93"/>
      <c r="I2" s="93"/>
      <c r="J2" s="93"/>
      <c r="K2" s="93"/>
      <c r="L2" s="93"/>
      <c r="M2" s="93"/>
      <c r="N2" s="93"/>
      <c r="O2" s="93"/>
      <c r="P2" s="93"/>
    </row>
    <row r="3" spans="1:16" ht="12.75" customHeight="1">
      <c r="A3" s="272" t="s">
        <v>268</v>
      </c>
      <c r="B3" s="2"/>
      <c r="C3" s="2"/>
      <c r="D3" s="2"/>
      <c r="E3" s="2"/>
      <c r="F3" s="2"/>
      <c r="G3" s="2"/>
      <c r="H3" s="2"/>
      <c r="I3" s="2"/>
      <c r="J3" s="2"/>
      <c r="K3" s="2"/>
      <c r="L3" s="2"/>
      <c r="M3" s="2"/>
      <c r="N3" s="2"/>
      <c r="O3" s="2"/>
      <c r="P3" s="2"/>
    </row>
    <row r="4" spans="1:16" ht="15" customHeight="1">
      <c r="A4" s="203" t="s">
        <v>261</v>
      </c>
      <c r="B4" s="2"/>
      <c r="C4" s="2"/>
      <c r="D4" s="2"/>
      <c r="E4" s="2"/>
      <c r="F4" s="2"/>
      <c r="G4" s="2"/>
      <c r="H4" s="2"/>
      <c r="I4" s="2"/>
      <c r="J4" s="2"/>
      <c r="K4" s="2"/>
      <c r="L4" s="2"/>
      <c r="M4" s="2"/>
      <c r="N4" s="2"/>
      <c r="O4" s="2"/>
      <c r="P4" s="2"/>
    </row>
    <row r="5" spans="1:16" ht="27" customHeight="1">
      <c r="A5" s="158"/>
      <c r="B5" s="4" t="s">
        <v>2</v>
      </c>
      <c r="C5" s="5" t="s">
        <v>3</v>
      </c>
      <c r="D5" s="5" t="s">
        <v>4</v>
      </c>
      <c r="E5" s="5" t="s">
        <v>5</v>
      </c>
      <c r="F5" s="267" t="s">
        <v>6</v>
      </c>
      <c r="G5" s="267" t="s">
        <v>7</v>
      </c>
      <c r="H5" s="267" t="s">
        <v>8</v>
      </c>
      <c r="I5" s="267" t="s">
        <v>9</v>
      </c>
      <c r="J5" s="267" t="s">
        <v>10</v>
      </c>
      <c r="K5" s="267" t="s">
        <v>11</v>
      </c>
      <c r="L5" s="267" t="s">
        <v>12</v>
      </c>
      <c r="M5" s="267" t="s">
        <v>13</v>
      </c>
      <c r="N5" s="267" t="s">
        <v>14</v>
      </c>
      <c r="O5" s="267" t="s">
        <v>15</v>
      </c>
      <c r="P5" s="4" t="s">
        <v>16</v>
      </c>
    </row>
    <row r="6" spans="1:16" ht="16.5" customHeight="1">
      <c r="A6" s="104" t="s">
        <v>269</v>
      </c>
      <c r="B6" s="10"/>
      <c r="C6" s="11"/>
      <c r="D6" s="11"/>
      <c r="E6" s="11"/>
      <c r="F6" s="11"/>
      <c r="G6" s="11"/>
      <c r="H6" s="11"/>
      <c r="I6" s="11"/>
      <c r="J6" s="11"/>
      <c r="K6" s="11"/>
      <c r="L6" s="11"/>
      <c r="M6" s="11"/>
      <c r="N6" s="11"/>
      <c r="O6" s="11"/>
      <c r="P6" s="10"/>
    </row>
    <row r="7" spans="1:16" ht="12" customHeight="1">
      <c r="A7" s="80" t="s">
        <v>232</v>
      </c>
      <c r="B7" s="10">
        <f>SUM(C7:O7)</f>
        <v>84</v>
      </c>
      <c r="C7" s="11">
        <v>3</v>
      </c>
      <c r="D7" s="11">
        <v>5</v>
      </c>
      <c r="E7" s="11">
        <v>6</v>
      </c>
      <c r="F7" s="11">
        <v>5</v>
      </c>
      <c r="G7" s="11">
        <v>15</v>
      </c>
      <c r="H7" s="11">
        <v>4</v>
      </c>
      <c r="I7" s="11">
        <v>13</v>
      </c>
      <c r="J7" s="11">
        <v>2</v>
      </c>
      <c r="K7" s="11">
        <v>8</v>
      </c>
      <c r="L7" s="11">
        <v>6</v>
      </c>
      <c r="M7" s="11">
        <v>10</v>
      </c>
      <c r="N7" s="11">
        <v>4</v>
      </c>
      <c r="O7" s="11">
        <v>3</v>
      </c>
      <c r="P7" s="10">
        <v>689</v>
      </c>
    </row>
    <row r="8" spans="1:16" ht="15" customHeight="1">
      <c r="A8" s="80" t="s">
        <v>233</v>
      </c>
      <c r="B8" s="10">
        <f>SUM(C8:O8)</f>
        <v>3663</v>
      </c>
      <c r="C8" s="11">
        <v>99</v>
      </c>
      <c r="D8" s="11">
        <v>226</v>
      </c>
      <c r="E8" s="11">
        <v>232</v>
      </c>
      <c r="F8" s="11">
        <v>235</v>
      </c>
      <c r="G8" s="11">
        <v>751</v>
      </c>
      <c r="H8" s="11">
        <v>171</v>
      </c>
      <c r="I8" s="11">
        <v>457</v>
      </c>
      <c r="J8" s="11">
        <v>107</v>
      </c>
      <c r="K8" s="11">
        <v>406</v>
      </c>
      <c r="L8" s="11">
        <v>288</v>
      </c>
      <c r="M8" s="11">
        <v>358</v>
      </c>
      <c r="N8" s="11">
        <v>201</v>
      </c>
      <c r="O8" s="11">
        <v>132</v>
      </c>
      <c r="P8" s="10">
        <v>28662</v>
      </c>
    </row>
    <row r="9" spans="1:16" ht="11.25">
      <c r="A9" s="90" t="s">
        <v>270</v>
      </c>
      <c r="B9" s="10">
        <f>SUM(C9:O9)</f>
        <v>90</v>
      </c>
      <c r="C9" s="11">
        <v>0</v>
      </c>
      <c r="D9" s="11">
        <v>4</v>
      </c>
      <c r="E9" s="11">
        <v>5</v>
      </c>
      <c r="F9" s="11">
        <v>23</v>
      </c>
      <c r="G9" s="11">
        <v>26</v>
      </c>
      <c r="H9" s="11">
        <v>3</v>
      </c>
      <c r="I9" s="11">
        <v>9</v>
      </c>
      <c r="J9" s="11">
        <v>4</v>
      </c>
      <c r="K9" s="11">
        <v>1</v>
      </c>
      <c r="L9" s="11">
        <v>6</v>
      </c>
      <c r="M9" s="11">
        <v>1</v>
      </c>
      <c r="N9" s="11">
        <v>4</v>
      </c>
      <c r="O9" s="11">
        <v>4</v>
      </c>
      <c r="P9" s="10">
        <v>969</v>
      </c>
    </row>
    <row r="10" spans="1:16" ht="11.25">
      <c r="A10" s="90" t="s">
        <v>235</v>
      </c>
      <c r="B10" s="10">
        <f>SUM(C10:O10)</f>
        <v>183</v>
      </c>
      <c r="C10" s="11">
        <v>12</v>
      </c>
      <c r="D10" s="11">
        <v>25</v>
      </c>
      <c r="E10" s="11">
        <v>3</v>
      </c>
      <c r="F10" s="11">
        <v>9</v>
      </c>
      <c r="G10" s="11">
        <v>31</v>
      </c>
      <c r="H10" s="11">
        <v>3</v>
      </c>
      <c r="I10" s="11">
        <v>32</v>
      </c>
      <c r="J10" s="11">
        <v>0</v>
      </c>
      <c r="K10" s="11">
        <v>8</v>
      </c>
      <c r="L10" s="11">
        <v>13</v>
      </c>
      <c r="M10" s="11">
        <v>17</v>
      </c>
      <c r="N10" s="11">
        <v>16</v>
      </c>
      <c r="O10" s="11">
        <v>14</v>
      </c>
      <c r="P10" s="10">
        <v>2202</v>
      </c>
    </row>
    <row r="11" spans="1:16" ht="14.25" customHeight="1">
      <c r="A11" s="104" t="s">
        <v>271</v>
      </c>
      <c r="B11" s="10"/>
      <c r="C11" s="11"/>
      <c r="D11" s="11"/>
      <c r="E11" s="11"/>
      <c r="F11" s="11"/>
      <c r="G11" s="11"/>
      <c r="H11" s="11"/>
      <c r="I11" s="11"/>
      <c r="J11" s="11"/>
      <c r="K11" s="11"/>
      <c r="L11" s="11"/>
      <c r="M11" s="11"/>
      <c r="N11" s="11"/>
      <c r="O11" s="11"/>
      <c r="P11" s="10"/>
    </row>
    <row r="12" spans="1:16" ht="11.25">
      <c r="A12" s="80" t="s">
        <v>232</v>
      </c>
      <c r="B12" s="10">
        <f>SUM(C12:O12)</f>
        <v>80</v>
      </c>
      <c r="C12" s="11">
        <v>4</v>
      </c>
      <c r="D12" s="11">
        <v>5</v>
      </c>
      <c r="E12" s="11">
        <v>2</v>
      </c>
      <c r="F12" s="11">
        <v>7</v>
      </c>
      <c r="G12" s="11">
        <v>14</v>
      </c>
      <c r="H12" s="11">
        <v>6</v>
      </c>
      <c r="I12" s="11">
        <v>12</v>
      </c>
      <c r="J12" s="11">
        <v>4</v>
      </c>
      <c r="K12" s="11">
        <v>6</v>
      </c>
      <c r="L12" s="11">
        <v>9</v>
      </c>
      <c r="M12" s="11">
        <v>4</v>
      </c>
      <c r="N12" s="11">
        <v>2</v>
      </c>
      <c r="O12" s="11">
        <v>5</v>
      </c>
      <c r="P12" s="10">
        <v>972</v>
      </c>
    </row>
    <row r="13" spans="1:16" ht="11.25">
      <c r="A13" s="80" t="s">
        <v>233</v>
      </c>
      <c r="B13" s="10">
        <f>SUM(C13:O13)</f>
        <v>2384</v>
      </c>
      <c r="C13" s="11">
        <v>117</v>
      </c>
      <c r="D13" s="11">
        <v>162</v>
      </c>
      <c r="E13" s="11">
        <v>62</v>
      </c>
      <c r="F13" s="11">
        <v>163</v>
      </c>
      <c r="G13" s="11">
        <v>485</v>
      </c>
      <c r="H13" s="11">
        <v>188</v>
      </c>
      <c r="I13" s="11">
        <v>340</v>
      </c>
      <c r="J13" s="11">
        <v>138</v>
      </c>
      <c r="K13" s="11">
        <v>149</v>
      </c>
      <c r="L13" s="11">
        <v>268</v>
      </c>
      <c r="M13" s="11">
        <v>90</v>
      </c>
      <c r="N13" s="11">
        <v>75</v>
      </c>
      <c r="O13" s="11">
        <v>147</v>
      </c>
      <c r="P13" s="10">
        <v>28503</v>
      </c>
    </row>
    <row r="14" spans="1:16" ht="12.75" customHeight="1">
      <c r="A14" s="90" t="s">
        <v>270</v>
      </c>
      <c r="B14" s="10">
        <f>SUM(C14:O14)</f>
        <v>30</v>
      </c>
      <c r="C14" s="11">
        <v>0</v>
      </c>
      <c r="D14" s="11">
        <v>0</v>
      </c>
      <c r="E14" s="11">
        <v>2</v>
      </c>
      <c r="F14" s="11">
        <v>2</v>
      </c>
      <c r="G14" s="11">
        <v>7</v>
      </c>
      <c r="H14" s="11">
        <v>0</v>
      </c>
      <c r="I14" s="11">
        <v>13</v>
      </c>
      <c r="J14" s="11">
        <v>0</v>
      </c>
      <c r="K14" s="11">
        <v>1</v>
      </c>
      <c r="L14" s="11">
        <v>3</v>
      </c>
      <c r="M14" s="11">
        <v>2</v>
      </c>
      <c r="N14" s="11">
        <v>0</v>
      </c>
      <c r="O14" s="11">
        <v>0</v>
      </c>
      <c r="P14" s="10">
        <v>759</v>
      </c>
    </row>
    <row r="15" spans="1:16" ht="12" customHeight="1">
      <c r="A15" s="90" t="s">
        <v>235</v>
      </c>
      <c r="B15" s="10">
        <f>SUM(C15:O15)</f>
        <v>108</v>
      </c>
      <c r="C15" s="11">
        <v>0</v>
      </c>
      <c r="D15" s="11">
        <v>0</v>
      </c>
      <c r="E15" s="11">
        <v>0</v>
      </c>
      <c r="F15" s="11">
        <v>8</v>
      </c>
      <c r="G15" s="11">
        <v>41</v>
      </c>
      <c r="H15" s="11">
        <v>0</v>
      </c>
      <c r="I15" s="11">
        <v>17</v>
      </c>
      <c r="J15" s="11">
        <v>1</v>
      </c>
      <c r="K15" s="11">
        <v>4</v>
      </c>
      <c r="L15" s="11">
        <v>24</v>
      </c>
      <c r="M15" s="11">
        <v>6</v>
      </c>
      <c r="N15" s="11">
        <v>7</v>
      </c>
      <c r="O15" s="11">
        <v>0</v>
      </c>
      <c r="P15" s="10">
        <v>1799</v>
      </c>
    </row>
    <row r="16" spans="1:16" ht="12.75" customHeight="1">
      <c r="A16" s="58" t="s">
        <v>272</v>
      </c>
      <c r="B16" s="273"/>
      <c r="C16" s="11"/>
      <c r="D16" s="11"/>
      <c r="E16" s="11"/>
      <c r="F16" s="11"/>
      <c r="G16" s="11"/>
      <c r="H16" s="11"/>
      <c r="I16" s="11"/>
      <c r="J16" s="11"/>
      <c r="K16" s="11"/>
      <c r="L16" s="11"/>
      <c r="M16" s="11"/>
      <c r="N16" s="11"/>
      <c r="O16" s="11"/>
      <c r="P16" s="10"/>
    </row>
    <row r="17" spans="1:16" ht="12.75" customHeight="1">
      <c r="A17" s="80" t="s">
        <v>232</v>
      </c>
      <c r="B17" s="10">
        <f>SUM(C17:O17)</f>
        <v>11</v>
      </c>
      <c r="C17" s="11">
        <v>1</v>
      </c>
      <c r="D17" s="11">
        <v>0</v>
      </c>
      <c r="E17" s="11">
        <v>0</v>
      </c>
      <c r="F17" s="11">
        <v>2</v>
      </c>
      <c r="G17" s="11">
        <v>2</v>
      </c>
      <c r="H17" s="11">
        <v>0</v>
      </c>
      <c r="I17" s="11">
        <v>5</v>
      </c>
      <c r="J17" s="11">
        <v>0</v>
      </c>
      <c r="K17" s="11">
        <v>0</v>
      </c>
      <c r="L17" s="11">
        <v>0</v>
      </c>
      <c r="M17" s="11">
        <v>0</v>
      </c>
      <c r="N17" s="11">
        <v>1</v>
      </c>
      <c r="O17" s="11">
        <v>0</v>
      </c>
      <c r="P17" s="10">
        <v>26</v>
      </c>
    </row>
    <row r="18" spans="1:16" ht="12" customHeight="1">
      <c r="A18" s="80" t="s">
        <v>233</v>
      </c>
      <c r="B18" s="10">
        <f>SUM(C18:O18)</f>
        <v>378</v>
      </c>
      <c r="C18" s="11">
        <v>11</v>
      </c>
      <c r="D18" s="11">
        <v>0</v>
      </c>
      <c r="E18" s="11">
        <v>0</v>
      </c>
      <c r="F18" s="11">
        <v>75</v>
      </c>
      <c r="G18" s="11">
        <v>50</v>
      </c>
      <c r="H18" s="11">
        <v>0</v>
      </c>
      <c r="I18" s="11">
        <v>194</v>
      </c>
      <c r="J18" s="11">
        <v>0</v>
      </c>
      <c r="K18" s="11">
        <v>0</v>
      </c>
      <c r="L18" s="11">
        <v>0</v>
      </c>
      <c r="M18" s="11">
        <v>0</v>
      </c>
      <c r="N18" s="11">
        <v>48</v>
      </c>
      <c r="O18" s="11">
        <v>0</v>
      </c>
      <c r="P18" s="10">
        <v>744</v>
      </c>
    </row>
    <row r="19" spans="1:16" ht="11.25">
      <c r="A19" s="104" t="s">
        <v>273</v>
      </c>
      <c r="B19" s="10"/>
      <c r="C19" s="11"/>
      <c r="D19" s="11"/>
      <c r="E19" s="11"/>
      <c r="F19" s="11"/>
      <c r="G19" s="11"/>
      <c r="H19" s="11"/>
      <c r="I19" s="11"/>
      <c r="J19" s="11"/>
      <c r="K19" s="11"/>
      <c r="L19" s="11"/>
      <c r="M19" s="11"/>
      <c r="N19" s="11"/>
      <c r="O19" s="11"/>
      <c r="P19" s="10"/>
    </row>
    <row r="20" spans="1:16" ht="11.25">
      <c r="A20" s="80" t="s">
        <v>232</v>
      </c>
      <c r="B20" s="10">
        <f>SUM(C20:O20)</f>
        <v>135</v>
      </c>
      <c r="C20" s="11">
        <v>2</v>
      </c>
      <c r="D20" s="11">
        <v>9</v>
      </c>
      <c r="E20" s="11">
        <v>8</v>
      </c>
      <c r="F20" s="11">
        <v>12</v>
      </c>
      <c r="G20" s="11">
        <v>19</v>
      </c>
      <c r="H20" s="11">
        <v>6</v>
      </c>
      <c r="I20" s="11">
        <v>17</v>
      </c>
      <c r="J20" s="11">
        <v>9</v>
      </c>
      <c r="K20" s="11">
        <v>14</v>
      </c>
      <c r="L20" s="11">
        <v>3</v>
      </c>
      <c r="M20" s="11">
        <v>9</v>
      </c>
      <c r="N20" s="11">
        <v>20</v>
      </c>
      <c r="O20" s="11">
        <v>7</v>
      </c>
      <c r="P20" s="10">
        <v>1776</v>
      </c>
    </row>
    <row r="21" spans="1:16" ht="11.25">
      <c r="A21" s="80" t="s">
        <v>233</v>
      </c>
      <c r="B21" s="10">
        <f>SUM(C21:O21)</f>
        <v>4998</v>
      </c>
      <c r="C21" s="11">
        <v>58</v>
      </c>
      <c r="D21" s="11">
        <v>203</v>
      </c>
      <c r="E21" s="11">
        <v>350</v>
      </c>
      <c r="F21" s="11">
        <v>346</v>
      </c>
      <c r="G21" s="11">
        <v>939</v>
      </c>
      <c r="H21" s="11">
        <v>153</v>
      </c>
      <c r="I21" s="11">
        <v>612</v>
      </c>
      <c r="J21" s="11">
        <v>232</v>
      </c>
      <c r="K21" s="11">
        <v>541</v>
      </c>
      <c r="L21" s="11">
        <v>68</v>
      </c>
      <c r="M21" s="11">
        <v>352</v>
      </c>
      <c r="N21" s="11">
        <v>751</v>
      </c>
      <c r="O21" s="11">
        <v>393</v>
      </c>
      <c r="P21" s="10">
        <v>51964</v>
      </c>
    </row>
    <row r="22" spans="1:16" ht="11.25">
      <c r="A22" s="90" t="s">
        <v>270</v>
      </c>
      <c r="B22" s="10">
        <f>SUM(C22:O22)</f>
        <v>78</v>
      </c>
      <c r="C22" s="11">
        <v>0</v>
      </c>
      <c r="D22" s="11">
        <v>0</v>
      </c>
      <c r="E22" s="11">
        <v>4</v>
      </c>
      <c r="F22" s="11">
        <v>0</v>
      </c>
      <c r="G22" s="11">
        <v>11</v>
      </c>
      <c r="H22" s="11">
        <v>2</v>
      </c>
      <c r="I22" s="11">
        <v>18</v>
      </c>
      <c r="J22" s="11">
        <v>5</v>
      </c>
      <c r="K22" s="11">
        <v>1</v>
      </c>
      <c r="L22" s="11">
        <v>2</v>
      </c>
      <c r="M22" s="11">
        <v>21</v>
      </c>
      <c r="N22" s="11">
        <v>13</v>
      </c>
      <c r="O22" s="11">
        <v>1</v>
      </c>
      <c r="P22" s="10">
        <v>1173</v>
      </c>
    </row>
    <row r="23" spans="1:16" ht="11.25">
      <c r="A23" s="90" t="s">
        <v>235</v>
      </c>
      <c r="B23" s="10">
        <f>SUM(C23:O23)</f>
        <v>743</v>
      </c>
      <c r="C23" s="11">
        <v>10</v>
      </c>
      <c r="D23" s="11">
        <v>37</v>
      </c>
      <c r="E23" s="11">
        <v>16</v>
      </c>
      <c r="F23" s="11">
        <v>89</v>
      </c>
      <c r="G23" s="11">
        <v>139</v>
      </c>
      <c r="H23" s="11">
        <v>0</v>
      </c>
      <c r="I23" s="11">
        <v>205</v>
      </c>
      <c r="J23" s="11">
        <v>0</v>
      </c>
      <c r="K23" s="11">
        <v>13</v>
      </c>
      <c r="L23" s="11">
        <v>1</v>
      </c>
      <c r="M23" s="11">
        <v>73</v>
      </c>
      <c r="N23" s="11">
        <v>127</v>
      </c>
      <c r="O23" s="11">
        <v>33</v>
      </c>
      <c r="P23" s="10">
        <v>13586</v>
      </c>
    </row>
    <row r="24" spans="1:16" ht="11.25">
      <c r="A24" s="104" t="s">
        <v>274</v>
      </c>
      <c r="B24" s="10"/>
      <c r="C24" s="11"/>
      <c r="D24" s="11"/>
      <c r="E24" s="11"/>
      <c r="F24" s="11"/>
      <c r="G24" s="11"/>
      <c r="H24" s="11"/>
      <c r="I24" s="11"/>
      <c r="J24" s="11"/>
      <c r="K24" s="11"/>
      <c r="L24" s="11"/>
      <c r="M24" s="11"/>
      <c r="N24" s="11"/>
      <c r="O24" s="11"/>
      <c r="P24" s="10"/>
    </row>
    <row r="25" spans="1:16" ht="11.25">
      <c r="A25" s="80" t="s">
        <v>232</v>
      </c>
      <c r="B25" s="10">
        <f>SUM(C25:O25)</f>
        <v>114</v>
      </c>
      <c r="C25" s="11">
        <v>7</v>
      </c>
      <c r="D25" s="11">
        <v>17</v>
      </c>
      <c r="E25" s="11">
        <v>7</v>
      </c>
      <c r="F25" s="11">
        <v>9</v>
      </c>
      <c r="G25" s="11">
        <v>14</v>
      </c>
      <c r="H25" s="11">
        <v>6</v>
      </c>
      <c r="I25" s="11">
        <v>20</v>
      </c>
      <c r="J25" s="11">
        <v>4</v>
      </c>
      <c r="K25" s="11">
        <v>5</v>
      </c>
      <c r="L25" s="11">
        <v>6</v>
      </c>
      <c r="M25" s="11">
        <v>7</v>
      </c>
      <c r="N25" s="11">
        <v>7</v>
      </c>
      <c r="O25" s="11">
        <v>5</v>
      </c>
      <c r="P25" s="10">
        <v>1268</v>
      </c>
    </row>
    <row r="26" spans="1:16" ht="11.25">
      <c r="A26" s="80" t="s">
        <v>233</v>
      </c>
      <c r="B26" s="10">
        <f>SUM(C26:O26)</f>
        <v>4206</v>
      </c>
      <c r="C26" s="11">
        <v>186</v>
      </c>
      <c r="D26" s="11">
        <v>431</v>
      </c>
      <c r="E26" s="11">
        <v>316</v>
      </c>
      <c r="F26" s="11">
        <v>238</v>
      </c>
      <c r="G26" s="11">
        <v>637</v>
      </c>
      <c r="H26" s="11">
        <v>204</v>
      </c>
      <c r="I26" s="11">
        <v>646</v>
      </c>
      <c r="J26" s="11">
        <v>199</v>
      </c>
      <c r="K26" s="11">
        <v>496</v>
      </c>
      <c r="L26" s="11">
        <v>234</v>
      </c>
      <c r="M26" s="11">
        <v>211</v>
      </c>
      <c r="N26" s="11">
        <v>264</v>
      </c>
      <c r="O26" s="11">
        <v>144</v>
      </c>
      <c r="P26" s="10">
        <v>38192</v>
      </c>
    </row>
    <row r="27" spans="1:16" ht="11.25">
      <c r="A27" s="90" t="s">
        <v>270</v>
      </c>
      <c r="B27" s="10">
        <f>SUM(C27:O27)</f>
        <v>85</v>
      </c>
      <c r="C27" s="11">
        <v>0</v>
      </c>
      <c r="D27" s="11">
        <v>0</v>
      </c>
      <c r="E27" s="11">
        <v>1</v>
      </c>
      <c r="F27" s="11">
        <v>0</v>
      </c>
      <c r="G27" s="11">
        <v>1</v>
      </c>
      <c r="H27" s="11">
        <v>19</v>
      </c>
      <c r="I27" s="11">
        <v>8</v>
      </c>
      <c r="J27" s="11">
        <v>0</v>
      </c>
      <c r="K27" s="11">
        <v>4</v>
      </c>
      <c r="L27" s="11">
        <v>2</v>
      </c>
      <c r="M27" s="11">
        <v>48</v>
      </c>
      <c r="N27" s="11">
        <v>1</v>
      </c>
      <c r="O27" s="11">
        <v>1</v>
      </c>
      <c r="P27" s="10">
        <v>834</v>
      </c>
    </row>
    <row r="28" spans="1:16" ht="11.25">
      <c r="A28" s="90" t="s">
        <v>235</v>
      </c>
      <c r="B28" s="10">
        <f>SUM(C28:O28)</f>
        <v>34</v>
      </c>
      <c r="C28" s="11">
        <v>0</v>
      </c>
      <c r="D28" s="11">
        <v>0</v>
      </c>
      <c r="E28" s="11">
        <v>18</v>
      </c>
      <c r="F28" s="11">
        <v>0</v>
      </c>
      <c r="G28" s="11">
        <v>0</v>
      </c>
      <c r="H28" s="11">
        <v>0</v>
      </c>
      <c r="I28" s="11">
        <v>0</v>
      </c>
      <c r="J28" s="11">
        <v>0</v>
      </c>
      <c r="K28" s="11">
        <v>4</v>
      </c>
      <c r="L28" s="11">
        <v>0</v>
      </c>
      <c r="M28" s="11">
        <v>12</v>
      </c>
      <c r="N28" s="11">
        <v>0</v>
      </c>
      <c r="O28" s="11">
        <v>0</v>
      </c>
      <c r="P28" s="10">
        <v>440</v>
      </c>
    </row>
    <row r="29" spans="1:16" ht="11.25">
      <c r="A29" s="104" t="s">
        <v>275</v>
      </c>
      <c r="B29" s="10"/>
      <c r="C29" s="11"/>
      <c r="D29" s="11"/>
      <c r="E29" s="11"/>
      <c r="F29" s="11"/>
      <c r="G29" s="11"/>
      <c r="H29" s="11"/>
      <c r="I29" s="11"/>
      <c r="J29" s="11"/>
      <c r="K29" s="11"/>
      <c r="L29" s="11"/>
      <c r="M29" s="11"/>
      <c r="N29" s="11"/>
      <c r="O29" s="11"/>
      <c r="P29" s="10"/>
    </row>
    <row r="30" spans="1:16" ht="11.25">
      <c r="A30" s="80" t="s">
        <v>232</v>
      </c>
      <c r="B30" s="10">
        <f>SUM(C30:O30)</f>
        <v>1</v>
      </c>
      <c r="C30" s="11">
        <v>0</v>
      </c>
      <c r="D30" s="11">
        <v>0</v>
      </c>
      <c r="E30" s="11">
        <v>0</v>
      </c>
      <c r="F30" s="11">
        <v>1</v>
      </c>
      <c r="G30" s="11">
        <v>0</v>
      </c>
      <c r="H30" s="11">
        <v>0</v>
      </c>
      <c r="I30" s="11">
        <v>0</v>
      </c>
      <c r="J30" s="11">
        <v>0</v>
      </c>
      <c r="K30" s="11">
        <v>0</v>
      </c>
      <c r="L30" s="11">
        <v>0</v>
      </c>
      <c r="M30" s="11">
        <v>0</v>
      </c>
      <c r="N30" s="11">
        <v>0</v>
      </c>
      <c r="O30" s="11">
        <v>0</v>
      </c>
      <c r="P30" s="10">
        <v>94</v>
      </c>
    </row>
    <row r="31" spans="1:16" ht="11.25">
      <c r="A31" s="80" t="s">
        <v>233</v>
      </c>
      <c r="B31" s="10">
        <f>SUM(C31:O31)</f>
        <v>20</v>
      </c>
      <c r="C31" s="11">
        <v>0</v>
      </c>
      <c r="D31" s="11">
        <v>0</v>
      </c>
      <c r="E31" s="11">
        <v>0</v>
      </c>
      <c r="F31" s="11">
        <v>20</v>
      </c>
      <c r="G31" s="11">
        <v>0</v>
      </c>
      <c r="H31" s="11">
        <v>0</v>
      </c>
      <c r="I31" s="11">
        <v>0</v>
      </c>
      <c r="J31" s="11">
        <v>0</v>
      </c>
      <c r="K31" s="11">
        <v>0</v>
      </c>
      <c r="L31" s="11">
        <v>0</v>
      </c>
      <c r="M31" s="11">
        <v>0</v>
      </c>
      <c r="N31" s="11">
        <v>0</v>
      </c>
      <c r="O31" s="11">
        <v>0</v>
      </c>
      <c r="P31" s="10">
        <v>3460</v>
      </c>
    </row>
    <row r="32" spans="1:16" ht="11.25">
      <c r="A32" s="90" t="s">
        <v>270</v>
      </c>
      <c r="B32" s="10">
        <f>SUM(C32:O32)</f>
        <v>0</v>
      </c>
      <c r="C32" s="11">
        <v>0</v>
      </c>
      <c r="D32" s="11">
        <v>0</v>
      </c>
      <c r="E32" s="11">
        <v>0</v>
      </c>
      <c r="F32" s="11">
        <v>0</v>
      </c>
      <c r="G32" s="11">
        <v>0</v>
      </c>
      <c r="H32" s="11">
        <v>0</v>
      </c>
      <c r="I32" s="11">
        <v>0</v>
      </c>
      <c r="J32" s="11">
        <v>0</v>
      </c>
      <c r="K32" s="11">
        <v>0</v>
      </c>
      <c r="L32" s="11">
        <v>0</v>
      </c>
      <c r="M32" s="11">
        <v>0</v>
      </c>
      <c r="N32" s="11">
        <v>0</v>
      </c>
      <c r="O32" s="11">
        <v>0</v>
      </c>
      <c r="P32" s="10">
        <v>85</v>
      </c>
    </row>
    <row r="33" spans="1:16" ht="11.25">
      <c r="A33" s="90" t="s">
        <v>235</v>
      </c>
      <c r="B33" s="10">
        <f>SUM(C33:O33)</f>
        <v>1</v>
      </c>
      <c r="C33" s="11">
        <v>0</v>
      </c>
      <c r="D33" s="11">
        <v>0</v>
      </c>
      <c r="E33" s="11">
        <v>0</v>
      </c>
      <c r="F33" s="11">
        <v>1</v>
      </c>
      <c r="G33" s="11">
        <v>0</v>
      </c>
      <c r="H33" s="11">
        <v>0</v>
      </c>
      <c r="I33" s="11">
        <v>0</v>
      </c>
      <c r="J33" s="11">
        <v>0</v>
      </c>
      <c r="K33" s="11">
        <v>0</v>
      </c>
      <c r="L33" s="11">
        <v>0</v>
      </c>
      <c r="M33" s="11">
        <v>0</v>
      </c>
      <c r="N33" s="11">
        <v>0</v>
      </c>
      <c r="O33" s="11">
        <v>0</v>
      </c>
      <c r="P33" s="10">
        <v>1105</v>
      </c>
    </row>
    <row r="34" spans="1:16" ht="11.25">
      <c r="A34" s="58" t="s">
        <v>276</v>
      </c>
      <c r="B34" s="10"/>
      <c r="C34" s="11"/>
      <c r="D34" s="11"/>
      <c r="E34" s="11"/>
      <c r="F34" s="11"/>
      <c r="G34" s="11"/>
      <c r="H34" s="11"/>
      <c r="I34" s="11"/>
      <c r="J34" s="11"/>
      <c r="K34" s="11"/>
      <c r="L34" s="11"/>
      <c r="M34" s="11"/>
      <c r="N34" s="11"/>
      <c r="O34" s="11"/>
      <c r="P34" s="10"/>
    </row>
    <row r="35" spans="1:16" ht="11.25">
      <c r="A35" s="80" t="s">
        <v>232</v>
      </c>
      <c r="B35" s="10">
        <f>SUM(C35:O35)</f>
        <v>1</v>
      </c>
      <c r="C35" s="11">
        <v>0</v>
      </c>
      <c r="D35" s="11">
        <v>0</v>
      </c>
      <c r="E35" s="11">
        <v>0</v>
      </c>
      <c r="F35" s="11">
        <v>1</v>
      </c>
      <c r="G35" s="11">
        <v>0</v>
      </c>
      <c r="H35" s="11">
        <v>0</v>
      </c>
      <c r="I35" s="11">
        <v>0</v>
      </c>
      <c r="J35" s="11">
        <v>0</v>
      </c>
      <c r="K35" s="11">
        <v>0</v>
      </c>
      <c r="L35" s="11">
        <v>0</v>
      </c>
      <c r="M35" s="11">
        <v>0</v>
      </c>
      <c r="N35" s="11">
        <v>0</v>
      </c>
      <c r="O35" s="11">
        <v>0</v>
      </c>
      <c r="P35" s="10">
        <v>23</v>
      </c>
    </row>
    <row r="36" spans="1:16" ht="11.25">
      <c r="A36" s="80" t="s">
        <v>233</v>
      </c>
      <c r="B36" s="10">
        <f>SUM(C36:O36)</f>
        <v>55</v>
      </c>
      <c r="C36" s="11">
        <v>0</v>
      </c>
      <c r="D36" s="11">
        <v>0</v>
      </c>
      <c r="E36" s="11">
        <v>0</v>
      </c>
      <c r="F36" s="11">
        <v>55</v>
      </c>
      <c r="G36" s="11">
        <v>0</v>
      </c>
      <c r="H36" s="11">
        <v>0</v>
      </c>
      <c r="I36" s="11">
        <v>0</v>
      </c>
      <c r="J36" s="11">
        <v>0</v>
      </c>
      <c r="K36" s="11">
        <v>0</v>
      </c>
      <c r="L36" s="11">
        <v>0</v>
      </c>
      <c r="M36" s="11">
        <v>0</v>
      </c>
      <c r="N36" s="11">
        <v>0</v>
      </c>
      <c r="O36" s="11">
        <v>0</v>
      </c>
      <c r="P36" s="10">
        <v>477</v>
      </c>
    </row>
    <row r="37" spans="1:16" ht="11.25">
      <c r="A37" s="104" t="s">
        <v>278</v>
      </c>
      <c r="B37" s="10"/>
      <c r="C37" s="11"/>
      <c r="D37" s="11"/>
      <c r="E37" s="11"/>
      <c r="F37" s="11"/>
      <c r="G37" s="11"/>
      <c r="H37" s="11"/>
      <c r="I37" s="11"/>
      <c r="J37" s="11"/>
      <c r="K37" s="11"/>
      <c r="L37" s="11"/>
      <c r="M37" s="11"/>
      <c r="N37" s="11"/>
      <c r="O37" s="11"/>
      <c r="P37" s="10"/>
    </row>
    <row r="38" spans="1:16" ht="11.25">
      <c r="A38" s="80" t="s">
        <v>232</v>
      </c>
      <c r="B38" s="10">
        <f>SUM(C38:O38)</f>
        <v>6</v>
      </c>
      <c r="C38" s="11">
        <v>0</v>
      </c>
      <c r="D38" s="11">
        <v>0</v>
      </c>
      <c r="E38" s="11">
        <v>0</v>
      </c>
      <c r="F38" s="11">
        <v>0</v>
      </c>
      <c r="G38" s="11">
        <v>0</v>
      </c>
      <c r="H38" s="11">
        <v>0</v>
      </c>
      <c r="I38" s="11">
        <v>3</v>
      </c>
      <c r="J38" s="11">
        <v>2</v>
      </c>
      <c r="K38" s="11">
        <v>0</v>
      </c>
      <c r="L38" s="11">
        <v>0</v>
      </c>
      <c r="M38" s="11">
        <v>0</v>
      </c>
      <c r="N38" s="11">
        <v>1</v>
      </c>
      <c r="O38" s="11">
        <v>0</v>
      </c>
      <c r="P38" s="10">
        <v>63</v>
      </c>
    </row>
    <row r="39" spans="1:16" ht="11.25">
      <c r="A39" s="80" t="s">
        <v>233</v>
      </c>
      <c r="B39" s="10">
        <f>SUM(C39:O39)</f>
        <v>68</v>
      </c>
      <c r="C39" s="11">
        <v>0</v>
      </c>
      <c r="D39" s="11">
        <v>0</v>
      </c>
      <c r="E39" s="11">
        <v>0</v>
      </c>
      <c r="F39" s="11">
        <v>0</v>
      </c>
      <c r="G39" s="11">
        <v>0</v>
      </c>
      <c r="H39" s="11">
        <v>0</v>
      </c>
      <c r="I39" s="11">
        <v>45</v>
      </c>
      <c r="J39" s="11">
        <v>12</v>
      </c>
      <c r="K39" s="11">
        <v>0</v>
      </c>
      <c r="L39" s="11">
        <v>0</v>
      </c>
      <c r="M39" s="11">
        <v>0</v>
      </c>
      <c r="N39" s="11">
        <v>11</v>
      </c>
      <c r="O39" s="11">
        <v>0</v>
      </c>
      <c r="P39" s="10">
        <v>761</v>
      </c>
    </row>
    <row r="40" spans="1:16" ht="11.25">
      <c r="A40" s="90" t="s">
        <v>235</v>
      </c>
      <c r="B40" s="10">
        <f>SUM(C40:O40)</f>
        <v>50</v>
      </c>
      <c r="C40" s="11">
        <v>0</v>
      </c>
      <c r="D40" s="11">
        <v>0</v>
      </c>
      <c r="E40" s="11">
        <v>0</v>
      </c>
      <c r="F40" s="11">
        <v>0</v>
      </c>
      <c r="G40" s="11">
        <v>0</v>
      </c>
      <c r="H40" s="11">
        <v>0</v>
      </c>
      <c r="I40" s="11">
        <v>45</v>
      </c>
      <c r="J40" s="11">
        <v>3</v>
      </c>
      <c r="K40" s="11">
        <v>0</v>
      </c>
      <c r="L40" s="11">
        <v>0</v>
      </c>
      <c r="M40" s="11">
        <v>0</v>
      </c>
      <c r="N40" s="11">
        <v>2</v>
      </c>
      <c r="O40" s="11">
        <v>0</v>
      </c>
      <c r="P40" s="10">
        <v>470</v>
      </c>
    </row>
    <row r="41" spans="1:16" ht="16.5" customHeight="1">
      <c r="A41" s="104" t="s">
        <v>279</v>
      </c>
      <c r="B41" s="10"/>
      <c r="C41" s="11"/>
      <c r="D41" s="11"/>
      <c r="E41" s="11"/>
      <c r="F41" s="11"/>
      <c r="G41" s="11"/>
      <c r="H41" s="11"/>
      <c r="I41" s="11"/>
      <c r="J41" s="11"/>
      <c r="K41" s="11"/>
      <c r="L41" s="11"/>
      <c r="M41" s="11"/>
      <c r="N41" s="11"/>
      <c r="O41" s="11"/>
      <c r="P41" s="10"/>
    </row>
    <row r="42" spans="1:16" ht="11.25">
      <c r="A42" s="80" t="s">
        <v>232</v>
      </c>
      <c r="B42" s="10">
        <f>SUM(C42:O42)</f>
        <v>16</v>
      </c>
      <c r="C42" s="11">
        <v>0</v>
      </c>
      <c r="D42" s="11">
        <v>0</v>
      </c>
      <c r="E42" s="11">
        <v>0</v>
      </c>
      <c r="F42" s="11">
        <v>4</v>
      </c>
      <c r="G42" s="11">
        <v>1</v>
      </c>
      <c r="H42" s="11">
        <v>1</v>
      </c>
      <c r="I42" s="11">
        <v>6</v>
      </c>
      <c r="J42" s="11">
        <v>0</v>
      </c>
      <c r="K42" s="11">
        <v>1</v>
      </c>
      <c r="L42" s="11">
        <v>0</v>
      </c>
      <c r="M42" s="11">
        <v>1</v>
      </c>
      <c r="N42" s="11">
        <v>0</v>
      </c>
      <c r="O42" s="11">
        <v>2</v>
      </c>
      <c r="P42" s="10">
        <v>145</v>
      </c>
    </row>
    <row r="43" spans="1:16" ht="11.25">
      <c r="A43" s="80" t="s">
        <v>233</v>
      </c>
      <c r="B43" s="10">
        <f>SUM(C43:O43)</f>
        <v>290</v>
      </c>
      <c r="C43" s="11">
        <v>0</v>
      </c>
      <c r="D43" s="11">
        <v>0</v>
      </c>
      <c r="E43" s="11">
        <v>0</v>
      </c>
      <c r="F43" s="11">
        <v>80</v>
      </c>
      <c r="G43" s="11">
        <v>70</v>
      </c>
      <c r="H43" s="11">
        <v>10</v>
      </c>
      <c r="I43" s="11">
        <v>48</v>
      </c>
      <c r="J43" s="11">
        <v>0</v>
      </c>
      <c r="K43" s="11">
        <v>24</v>
      </c>
      <c r="L43" s="11">
        <v>0</v>
      </c>
      <c r="M43" s="11">
        <v>8</v>
      </c>
      <c r="N43" s="11">
        <v>0</v>
      </c>
      <c r="O43" s="11">
        <v>50</v>
      </c>
      <c r="P43" s="10">
        <v>2930</v>
      </c>
    </row>
    <row r="44" spans="1:16" ht="11.25">
      <c r="A44" s="90" t="s">
        <v>270</v>
      </c>
      <c r="B44" s="10">
        <f>SUM(C44:O44)</f>
        <v>28</v>
      </c>
      <c r="C44" s="11">
        <v>0</v>
      </c>
      <c r="D44" s="11">
        <v>0</v>
      </c>
      <c r="E44" s="11">
        <v>0</v>
      </c>
      <c r="F44" s="11">
        <v>0</v>
      </c>
      <c r="G44" s="11">
        <v>4</v>
      </c>
      <c r="H44" s="11">
        <v>0</v>
      </c>
      <c r="I44" s="11">
        <v>0</v>
      </c>
      <c r="J44" s="11">
        <v>0</v>
      </c>
      <c r="K44" s="11">
        <v>24</v>
      </c>
      <c r="L44" s="11">
        <v>0</v>
      </c>
      <c r="M44" s="11">
        <v>0</v>
      </c>
      <c r="N44" s="11">
        <v>0</v>
      </c>
      <c r="O44" s="11">
        <v>0</v>
      </c>
      <c r="P44" s="10">
        <v>86</v>
      </c>
    </row>
    <row r="45" spans="1:16" ht="11.25">
      <c r="A45" s="90" t="s">
        <v>235</v>
      </c>
      <c r="B45" s="10">
        <f>SUM(C45:O45)</f>
        <v>31</v>
      </c>
      <c r="C45" s="11">
        <v>0</v>
      </c>
      <c r="D45" s="11">
        <v>0</v>
      </c>
      <c r="E45" s="11">
        <v>0</v>
      </c>
      <c r="F45" s="11">
        <v>25</v>
      </c>
      <c r="G45" s="11">
        <v>6</v>
      </c>
      <c r="H45" s="11">
        <v>0</v>
      </c>
      <c r="I45" s="11">
        <v>0</v>
      </c>
      <c r="J45" s="11">
        <v>0</v>
      </c>
      <c r="K45" s="11">
        <v>0</v>
      </c>
      <c r="L45" s="11">
        <v>0</v>
      </c>
      <c r="M45" s="11">
        <v>0</v>
      </c>
      <c r="N45" s="11">
        <v>0</v>
      </c>
      <c r="O45" s="11">
        <v>0</v>
      </c>
      <c r="P45" s="10">
        <v>363</v>
      </c>
    </row>
    <row r="46" spans="1:16" ht="11.25">
      <c r="A46" s="102" t="s">
        <v>286</v>
      </c>
      <c r="B46" s="79"/>
      <c r="C46" s="79"/>
      <c r="D46" s="79"/>
      <c r="E46" s="79"/>
      <c r="F46" s="79"/>
      <c r="G46" s="79"/>
      <c r="H46" s="79"/>
      <c r="I46" s="79"/>
      <c r="J46" s="2"/>
      <c r="K46" s="2"/>
      <c r="L46" s="2"/>
      <c r="M46" s="2"/>
      <c r="N46" s="2"/>
      <c r="O46" s="2"/>
      <c r="P46" s="2"/>
    </row>
    <row r="47" spans="1:16" ht="11.25">
      <c r="A47" s="102" t="s">
        <v>287</v>
      </c>
      <c r="B47" s="79"/>
      <c r="C47" s="79"/>
      <c r="D47" s="79"/>
      <c r="E47" s="79"/>
      <c r="F47" s="79"/>
      <c r="G47" s="79"/>
      <c r="H47" s="79"/>
      <c r="I47" s="79"/>
      <c r="J47" s="79"/>
      <c r="K47" s="2"/>
      <c r="L47" s="2"/>
      <c r="M47" s="2"/>
      <c r="N47" s="2"/>
      <c r="O47" s="2"/>
      <c r="P47" s="2"/>
    </row>
    <row r="48" spans="1:16" ht="32.25" customHeight="1">
      <c r="A48" s="303" t="s">
        <v>288</v>
      </c>
      <c r="B48" s="303"/>
      <c r="C48" s="303"/>
      <c r="D48" s="303"/>
      <c r="E48" s="303"/>
      <c r="F48" s="303"/>
      <c r="G48" s="303"/>
      <c r="H48" s="303"/>
      <c r="I48" s="303"/>
      <c r="J48" s="303"/>
      <c r="K48" s="303"/>
      <c r="L48" s="303"/>
      <c r="M48" s="1"/>
      <c r="N48" s="1"/>
      <c r="O48" s="1"/>
      <c r="P48" s="1"/>
    </row>
    <row r="49" spans="1:16" ht="16.5" customHeight="1">
      <c r="A49" s="103" t="s">
        <v>289</v>
      </c>
      <c r="B49" s="2"/>
      <c r="C49" s="2"/>
      <c r="D49" s="2"/>
      <c r="E49" s="2"/>
      <c r="F49" s="2"/>
      <c r="G49" s="2"/>
      <c r="H49" s="2"/>
      <c r="I49" s="2"/>
      <c r="J49" s="2"/>
      <c r="K49" s="2"/>
      <c r="L49" s="2"/>
      <c r="M49" s="2"/>
      <c r="N49" s="2"/>
      <c r="O49" s="2"/>
      <c r="P49" s="2"/>
    </row>
    <row r="50" spans="1:16" ht="13.5" customHeight="1">
      <c r="A50" s="205" t="s">
        <v>290</v>
      </c>
      <c r="B50" s="91"/>
      <c r="C50" s="91"/>
      <c r="D50" s="91"/>
      <c r="E50" s="91"/>
      <c r="F50" s="91"/>
      <c r="G50" s="91"/>
      <c r="H50" s="91"/>
      <c r="I50" s="91"/>
      <c r="J50" s="91"/>
      <c r="K50" s="91"/>
      <c r="L50" s="91"/>
      <c r="M50" s="91"/>
      <c r="N50" s="91"/>
      <c r="O50" s="91"/>
      <c r="P50" s="91"/>
    </row>
    <row r="51" spans="1:16" ht="11.25">
      <c r="A51" s="92" t="s">
        <v>291</v>
      </c>
      <c r="B51" s="1"/>
      <c r="C51" s="1"/>
      <c r="D51" s="1"/>
      <c r="E51" s="1"/>
      <c r="F51" s="1"/>
      <c r="G51" s="1"/>
      <c r="H51" s="1"/>
      <c r="I51" s="1"/>
      <c r="J51" s="1"/>
      <c r="K51" s="1"/>
      <c r="L51" s="1"/>
      <c r="M51" s="1"/>
      <c r="N51" s="1"/>
      <c r="O51" s="1"/>
      <c r="P51" s="1"/>
    </row>
    <row r="52" spans="1:16" ht="28.5" customHeight="1">
      <c r="A52" s="304" t="s">
        <v>292</v>
      </c>
      <c r="B52" s="304"/>
      <c r="C52" s="304"/>
      <c r="D52" s="304"/>
      <c r="E52" s="304"/>
      <c r="F52" s="304"/>
      <c r="G52" s="304"/>
      <c r="H52" s="304"/>
      <c r="I52" s="304"/>
      <c r="J52" s="304"/>
      <c r="K52" s="304"/>
      <c r="L52" s="304"/>
      <c r="M52" s="1"/>
      <c r="N52" s="1"/>
      <c r="O52" s="1"/>
      <c r="P52" s="1"/>
    </row>
    <row r="53" spans="1:16" ht="15.75" customHeight="1">
      <c r="A53" s="206" t="s">
        <v>293</v>
      </c>
      <c r="B53" s="1"/>
      <c r="C53" s="1"/>
      <c r="D53" s="1"/>
      <c r="E53" s="1"/>
      <c r="F53" s="1"/>
      <c r="G53" s="1"/>
      <c r="H53" s="1"/>
      <c r="I53" s="1"/>
      <c r="J53" s="1"/>
      <c r="K53" s="1"/>
      <c r="L53" s="1"/>
      <c r="M53" s="1"/>
      <c r="N53" s="1"/>
      <c r="O53" s="1"/>
      <c r="P53" s="1"/>
    </row>
    <row r="54" spans="1:16" ht="15.75" customHeight="1">
      <c r="A54" s="206"/>
      <c r="B54" s="1"/>
      <c r="C54" s="1"/>
      <c r="D54" s="1"/>
      <c r="E54" s="1"/>
      <c r="F54" s="1"/>
      <c r="G54" s="1"/>
      <c r="H54" s="1"/>
      <c r="I54" s="1"/>
      <c r="J54" s="1"/>
      <c r="K54" s="1"/>
      <c r="L54" s="1"/>
      <c r="M54" s="1"/>
      <c r="N54" s="1"/>
      <c r="O54" s="1"/>
      <c r="P54" s="1"/>
    </row>
    <row r="55" spans="1:26" ht="14.25" customHeight="1">
      <c r="A55" s="306" t="s">
        <v>740</v>
      </c>
      <c r="B55" s="306"/>
      <c r="C55" s="22"/>
      <c r="D55" s="2"/>
      <c r="E55" s="2"/>
      <c r="F55" s="2"/>
      <c r="G55" s="2"/>
      <c r="H55" s="2"/>
      <c r="I55" s="2"/>
      <c r="J55" s="2"/>
      <c r="K55" s="2"/>
      <c r="L55" s="2"/>
      <c r="M55" s="2"/>
      <c r="N55" s="2"/>
      <c r="O55" s="2"/>
      <c r="P55" s="2"/>
      <c r="U55" s="255"/>
      <c r="V55" s="255"/>
      <c r="W55" s="255"/>
      <c r="X55" s="255"/>
      <c r="Y55" s="255"/>
      <c r="Z55" s="255"/>
    </row>
    <row r="56" spans="1:16" ht="14.25" customHeight="1">
      <c r="A56" s="271" t="s">
        <v>267</v>
      </c>
      <c r="B56" s="93"/>
      <c r="C56" s="93"/>
      <c r="D56" s="93"/>
      <c r="E56" s="93"/>
      <c r="F56" s="93"/>
      <c r="G56" s="93"/>
      <c r="H56" s="93"/>
      <c r="I56" s="93"/>
      <c r="J56" s="93"/>
      <c r="K56" s="93"/>
      <c r="L56" s="93"/>
      <c r="M56" s="93"/>
      <c r="N56" s="93"/>
      <c r="O56" s="93"/>
      <c r="P56" s="93"/>
    </row>
    <row r="57" spans="1:16" ht="12.75" customHeight="1">
      <c r="A57" s="272" t="s">
        <v>268</v>
      </c>
      <c r="B57" s="2"/>
      <c r="C57" s="2"/>
      <c r="D57" s="2"/>
      <c r="E57" s="2"/>
      <c r="F57" s="2"/>
      <c r="G57" s="2"/>
      <c r="H57" s="2"/>
      <c r="I57" s="2"/>
      <c r="J57" s="2"/>
      <c r="K57" s="2"/>
      <c r="L57" s="2"/>
      <c r="M57" s="2"/>
      <c r="N57" s="2"/>
      <c r="O57" s="2"/>
      <c r="P57" s="2"/>
    </row>
    <row r="58" spans="1:16" ht="16.5" customHeight="1">
      <c r="A58" s="203" t="s">
        <v>261</v>
      </c>
      <c r="B58" s="2"/>
      <c r="C58" s="2"/>
      <c r="D58" s="2"/>
      <c r="E58" s="2"/>
      <c r="F58" s="2"/>
      <c r="G58" s="2"/>
      <c r="H58" s="2"/>
      <c r="I58" s="2"/>
      <c r="J58" s="2"/>
      <c r="K58" s="2"/>
      <c r="L58" s="2"/>
      <c r="M58" s="2"/>
      <c r="N58" s="2"/>
      <c r="O58" s="2"/>
      <c r="P58" s="2"/>
    </row>
    <row r="59" spans="1:16" ht="32.25" customHeight="1">
      <c r="A59" s="158"/>
      <c r="B59" s="4" t="s">
        <v>2</v>
      </c>
      <c r="C59" s="5" t="s">
        <v>3</v>
      </c>
      <c r="D59" s="5" t="s">
        <v>4</v>
      </c>
      <c r="E59" s="5" t="s">
        <v>5</v>
      </c>
      <c r="F59" s="267" t="s">
        <v>6</v>
      </c>
      <c r="G59" s="267" t="s">
        <v>7</v>
      </c>
      <c r="H59" s="267" t="s">
        <v>8</v>
      </c>
      <c r="I59" s="267" t="s">
        <v>9</v>
      </c>
      <c r="J59" s="267" t="s">
        <v>10</v>
      </c>
      <c r="K59" s="267" t="s">
        <v>11</v>
      </c>
      <c r="L59" s="267" t="s">
        <v>12</v>
      </c>
      <c r="M59" s="267" t="s">
        <v>13</v>
      </c>
      <c r="N59" s="267" t="s">
        <v>14</v>
      </c>
      <c r="O59" s="267" t="s">
        <v>15</v>
      </c>
      <c r="P59" s="4" t="s">
        <v>16</v>
      </c>
    </row>
    <row r="60" spans="1:16" ht="40.5" customHeight="1">
      <c r="A60" s="104" t="s">
        <v>280</v>
      </c>
      <c r="B60" s="10"/>
      <c r="C60" s="11"/>
      <c r="D60" s="11"/>
      <c r="E60" s="11"/>
      <c r="F60" s="11"/>
      <c r="G60" s="11"/>
      <c r="H60" s="11"/>
      <c r="I60" s="11"/>
      <c r="J60" s="11"/>
      <c r="K60" s="11"/>
      <c r="L60" s="11"/>
      <c r="M60" s="11"/>
      <c r="N60" s="11"/>
      <c r="O60" s="11"/>
      <c r="P60" s="10"/>
    </row>
    <row r="61" spans="1:16" ht="16.5" customHeight="1">
      <c r="A61" s="69" t="s">
        <v>281</v>
      </c>
      <c r="B61" s="10">
        <f>SUM(C61:O61)</f>
        <v>15</v>
      </c>
      <c r="C61" s="11">
        <v>0</v>
      </c>
      <c r="D61" s="11">
        <v>0</v>
      </c>
      <c r="E61" s="11">
        <v>2</v>
      </c>
      <c r="F61" s="11">
        <v>0</v>
      </c>
      <c r="G61" s="11">
        <v>9</v>
      </c>
      <c r="H61" s="11">
        <v>0</v>
      </c>
      <c r="I61" s="11">
        <v>3</v>
      </c>
      <c r="J61" s="11">
        <v>0</v>
      </c>
      <c r="K61" s="11">
        <v>0</v>
      </c>
      <c r="L61" s="11">
        <v>0</v>
      </c>
      <c r="M61" s="11">
        <v>1</v>
      </c>
      <c r="N61" s="11">
        <v>0</v>
      </c>
      <c r="O61" s="11">
        <v>0</v>
      </c>
      <c r="P61" s="10">
        <v>155</v>
      </c>
    </row>
    <row r="62" spans="1:16" ht="16.5" customHeight="1">
      <c r="A62" s="69" t="s">
        <v>233</v>
      </c>
      <c r="B62" s="10">
        <f>SUM(C62:O62)</f>
        <v>1150</v>
      </c>
      <c r="C62" s="11">
        <v>0</v>
      </c>
      <c r="D62" s="11">
        <v>0</v>
      </c>
      <c r="E62" s="11">
        <v>100</v>
      </c>
      <c r="F62" s="11">
        <v>0</v>
      </c>
      <c r="G62" s="11">
        <v>627</v>
      </c>
      <c r="H62" s="11">
        <v>0</v>
      </c>
      <c r="I62" s="11">
        <v>327</v>
      </c>
      <c r="J62" s="11">
        <v>0</v>
      </c>
      <c r="K62" s="11">
        <v>0</v>
      </c>
      <c r="L62" s="11">
        <v>0</v>
      </c>
      <c r="M62" s="11">
        <v>96</v>
      </c>
      <c r="N62" s="11">
        <v>0</v>
      </c>
      <c r="O62" s="11">
        <v>0</v>
      </c>
      <c r="P62" s="10">
        <v>10890</v>
      </c>
    </row>
    <row r="63" spans="1:16" ht="16.5" customHeight="1">
      <c r="A63" s="104" t="s">
        <v>282</v>
      </c>
      <c r="B63" s="10"/>
      <c r="C63" s="11"/>
      <c r="D63" s="11"/>
      <c r="E63" s="11"/>
      <c r="F63" s="11"/>
      <c r="G63" s="11"/>
      <c r="H63" s="11"/>
      <c r="I63" s="11"/>
      <c r="J63" s="11"/>
      <c r="K63" s="11"/>
      <c r="L63" s="11"/>
      <c r="M63" s="11"/>
      <c r="N63" s="11"/>
      <c r="O63" s="11"/>
      <c r="P63" s="10"/>
    </row>
    <row r="64" spans="1:16" ht="16.5" customHeight="1">
      <c r="A64" s="104" t="s">
        <v>283</v>
      </c>
      <c r="B64" s="10"/>
      <c r="C64" s="11"/>
      <c r="D64" s="11"/>
      <c r="E64" s="11"/>
      <c r="F64" s="11"/>
      <c r="G64" s="11"/>
      <c r="H64" s="11"/>
      <c r="I64" s="11"/>
      <c r="J64" s="11"/>
      <c r="K64" s="11"/>
      <c r="L64" s="11"/>
      <c r="M64" s="11"/>
      <c r="N64" s="11"/>
      <c r="O64" s="11"/>
      <c r="P64" s="10"/>
    </row>
    <row r="65" spans="1:16" ht="16.5" customHeight="1">
      <c r="A65" s="80" t="s">
        <v>232</v>
      </c>
      <c r="B65" s="10">
        <f>SUM(C65:O65)</f>
        <v>133</v>
      </c>
      <c r="C65" s="11">
        <v>4</v>
      </c>
      <c r="D65" s="11">
        <v>14</v>
      </c>
      <c r="E65" s="11">
        <v>8</v>
      </c>
      <c r="F65" s="11">
        <v>15</v>
      </c>
      <c r="G65" s="11">
        <v>20</v>
      </c>
      <c r="H65" s="11">
        <v>7</v>
      </c>
      <c r="I65" s="11">
        <v>20</v>
      </c>
      <c r="J65" s="11">
        <v>6</v>
      </c>
      <c r="K65" s="11">
        <v>5</v>
      </c>
      <c r="L65" s="11">
        <v>9</v>
      </c>
      <c r="M65" s="11">
        <v>9</v>
      </c>
      <c r="N65" s="11">
        <v>9</v>
      </c>
      <c r="O65" s="11">
        <v>7</v>
      </c>
      <c r="P65" s="10">
        <v>1465</v>
      </c>
    </row>
    <row r="66" spans="1:16" ht="16.5" customHeight="1">
      <c r="A66" s="80" t="s">
        <v>233</v>
      </c>
      <c r="B66" s="10">
        <f>SUM(C66:O66)</f>
        <v>10445</v>
      </c>
      <c r="C66" s="11">
        <v>336</v>
      </c>
      <c r="D66" s="11">
        <v>955</v>
      </c>
      <c r="E66" s="11">
        <v>567</v>
      </c>
      <c r="F66" s="11">
        <v>1195</v>
      </c>
      <c r="G66" s="11">
        <v>1803</v>
      </c>
      <c r="H66" s="11">
        <v>376</v>
      </c>
      <c r="I66" s="11">
        <v>1570</v>
      </c>
      <c r="J66" s="11">
        <v>345</v>
      </c>
      <c r="K66" s="11">
        <v>531</v>
      </c>
      <c r="L66" s="11">
        <v>792</v>
      </c>
      <c r="M66" s="11">
        <v>729</v>
      </c>
      <c r="N66" s="11">
        <v>778</v>
      </c>
      <c r="O66" s="11">
        <v>468</v>
      </c>
      <c r="P66" s="10">
        <v>116179</v>
      </c>
    </row>
    <row r="67" spans="1:16" ht="27" customHeight="1">
      <c r="A67" s="104" t="s">
        <v>284</v>
      </c>
      <c r="B67" s="10"/>
      <c r="C67" s="11"/>
      <c r="D67" s="11"/>
      <c r="E67" s="11"/>
      <c r="F67" s="11"/>
      <c r="G67" s="11"/>
      <c r="H67" s="11"/>
      <c r="I67" s="11"/>
      <c r="J67" s="11"/>
      <c r="K67" s="11"/>
      <c r="L67" s="11"/>
      <c r="M67" s="11"/>
      <c r="N67" s="11"/>
      <c r="O67" s="11"/>
      <c r="P67" s="10"/>
    </row>
    <row r="68" spans="1:16" ht="16.5" customHeight="1">
      <c r="A68" s="80" t="s">
        <v>244</v>
      </c>
      <c r="B68" s="10">
        <f>SUM(C68:O68)</f>
        <v>135</v>
      </c>
      <c r="C68" s="11">
        <v>7</v>
      </c>
      <c r="D68" s="11">
        <v>6</v>
      </c>
      <c r="E68" s="11">
        <v>6</v>
      </c>
      <c r="F68" s="11">
        <v>25</v>
      </c>
      <c r="G68" s="11">
        <v>19</v>
      </c>
      <c r="H68" s="11">
        <v>5</v>
      </c>
      <c r="I68" s="11">
        <v>20</v>
      </c>
      <c r="J68" s="11">
        <v>6</v>
      </c>
      <c r="K68" s="11">
        <v>2</v>
      </c>
      <c r="L68" s="11">
        <v>7</v>
      </c>
      <c r="M68" s="11">
        <v>12</v>
      </c>
      <c r="N68" s="11">
        <v>11</v>
      </c>
      <c r="O68" s="11">
        <v>9</v>
      </c>
      <c r="P68" s="10">
        <v>1439</v>
      </c>
    </row>
    <row r="69" spans="1:16" ht="16.5" customHeight="1">
      <c r="A69" s="80" t="s">
        <v>277</v>
      </c>
      <c r="B69" s="10">
        <f>SUM(C69:O69)</f>
        <v>4663</v>
      </c>
      <c r="C69" s="11">
        <v>312</v>
      </c>
      <c r="D69" s="11">
        <v>280</v>
      </c>
      <c r="E69" s="11">
        <v>261</v>
      </c>
      <c r="F69" s="11">
        <v>929</v>
      </c>
      <c r="G69" s="11">
        <v>656</v>
      </c>
      <c r="H69" s="11">
        <v>233</v>
      </c>
      <c r="I69" s="11">
        <v>753</v>
      </c>
      <c r="J69" s="11">
        <v>126</v>
      </c>
      <c r="K69" s="11">
        <v>36</v>
      </c>
      <c r="L69" s="11">
        <v>234</v>
      </c>
      <c r="M69" s="11">
        <v>292</v>
      </c>
      <c r="N69" s="11">
        <v>367</v>
      </c>
      <c r="O69" s="11">
        <v>184</v>
      </c>
      <c r="P69" s="10">
        <v>51138</v>
      </c>
    </row>
    <row r="70" spans="1:16" ht="21" customHeight="1">
      <c r="A70" s="104" t="s">
        <v>285</v>
      </c>
      <c r="B70" s="10"/>
      <c r="C70" s="11"/>
      <c r="D70" s="11"/>
      <c r="E70" s="11"/>
      <c r="F70" s="11"/>
      <c r="G70" s="11"/>
      <c r="H70" s="11"/>
      <c r="I70" s="11"/>
      <c r="J70" s="11"/>
      <c r="K70" s="11"/>
      <c r="L70" s="11"/>
      <c r="M70" s="11"/>
      <c r="N70" s="11"/>
      <c r="O70" s="11"/>
      <c r="P70" s="10"/>
    </row>
    <row r="71" spans="1:16" ht="16.5" customHeight="1">
      <c r="A71" s="80" t="s">
        <v>244</v>
      </c>
      <c r="B71" s="10">
        <f>SUM(C71:O71)</f>
        <v>107</v>
      </c>
      <c r="C71" s="11">
        <v>3</v>
      </c>
      <c r="D71" s="11">
        <v>1</v>
      </c>
      <c r="E71" s="11">
        <v>6</v>
      </c>
      <c r="F71" s="11">
        <v>15</v>
      </c>
      <c r="G71" s="11">
        <v>13</v>
      </c>
      <c r="H71" s="11">
        <v>13</v>
      </c>
      <c r="I71" s="11">
        <v>11</v>
      </c>
      <c r="J71" s="11">
        <v>10</v>
      </c>
      <c r="K71" s="11">
        <v>1</v>
      </c>
      <c r="L71" s="11">
        <v>8</v>
      </c>
      <c r="M71" s="11">
        <v>3</v>
      </c>
      <c r="N71" s="11">
        <v>13</v>
      </c>
      <c r="O71" s="11">
        <v>10</v>
      </c>
      <c r="P71" s="10">
        <v>1054</v>
      </c>
    </row>
    <row r="72" spans="1:16" ht="16.5" customHeight="1">
      <c r="A72" s="284" t="s">
        <v>245</v>
      </c>
      <c r="B72" s="37">
        <f>SUM(C72:O72)</f>
        <v>464</v>
      </c>
      <c r="C72" s="38">
        <v>13</v>
      </c>
      <c r="D72" s="38">
        <v>2</v>
      </c>
      <c r="E72" s="38">
        <v>16</v>
      </c>
      <c r="F72" s="38">
        <v>66</v>
      </c>
      <c r="G72" s="38">
        <v>70</v>
      </c>
      <c r="H72" s="38">
        <v>29</v>
      </c>
      <c r="I72" s="38">
        <v>100</v>
      </c>
      <c r="J72" s="38">
        <v>28</v>
      </c>
      <c r="K72" s="38">
        <v>14</v>
      </c>
      <c r="L72" s="38">
        <v>22</v>
      </c>
      <c r="M72" s="38">
        <v>36</v>
      </c>
      <c r="N72" s="38">
        <v>33</v>
      </c>
      <c r="O72" s="38">
        <v>35</v>
      </c>
      <c r="P72" s="37">
        <v>6620</v>
      </c>
    </row>
    <row r="73" spans="1:16" ht="11.25">
      <c r="A73" s="102" t="s">
        <v>286</v>
      </c>
      <c r="B73" s="79"/>
      <c r="C73" s="79"/>
      <c r="D73" s="79"/>
      <c r="E73" s="79"/>
      <c r="F73" s="79"/>
      <c r="G73" s="79"/>
      <c r="H73" s="79"/>
      <c r="I73" s="79"/>
      <c r="J73" s="2"/>
      <c r="K73" s="2"/>
      <c r="L73" s="2"/>
      <c r="M73" s="2"/>
      <c r="N73" s="2"/>
      <c r="O73" s="2"/>
      <c r="P73" s="2"/>
    </row>
    <row r="74" spans="1:16" ht="11.25">
      <c r="A74" s="102" t="s">
        <v>287</v>
      </c>
      <c r="B74" s="79"/>
      <c r="C74" s="79"/>
      <c r="D74" s="79"/>
      <c r="E74" s="79"/>
      <c r="F74" s="79"/>
      <c r="G74" s="79"/>
      <c r="H74" s="79"/>
      <c r="I74" s="79"/>
      <c r="J74" s="79"/>
      <c r="K74" s="2"/>
      <c r="L74" s="2"/>
      <c r="M74" s="2"/>
      <c r="N74" s="2"/>
      <c r="O74" s="2"/>
      <c r="P74" s="2"/>
    </row>
    <row r="75" spans="1:16" ht="32.25" customHeight="1">
      <c r="A75" s="303" t="s">
        <v>288</v>
      </c>
      <c r="B75" s="303"/>
      <c r="C75" s="303"/>
      <c r="D75" s="303"/>
      <c r="E75" s="303"/>
      <c r="F75" s="303"/>
      <c r="G75" s="303"/>
      <c r="H75" s="303"/>
      <c r="I75" s="303"/>
      <c r="J75" s="303"/>
      <c r="K75" s="303"/>
      <c r="L75" s="303"/>
      <c r="M75" s="1"/>
      <c r="N75" s="1"/>
      <c r="O75" s="1"/>
      <c r="P75" s="1"/>
    </row>
    <row r="76" spans="1:16" ht="16.5" customHeight="1">
      <c r="A76" s="103" t="s">
        <v>289</v>
      </c>
      <c r="B76" s="2"/>
      <c r="C76" s="2"/>
      <c r="D76" s="2"/>
      <c r="E76" s="2"/>
      <c r="F76" s="2"/>
      <c r="G76" s="2"/>
      <c r="H76" s="2"/>
      <c r="I76" s="2"/>
      <c r="J76" s="2"/>
      <c r="K76" s="2"/>
      <c r="L76" s="2"/>
      <c r="M76" s="2"/>
      <c r="N76" s="2"/>
      <c r="O76" s="2"/>
      <c r="P76" s="2"/>
    </row>
    <row r="77" spans="1:16" ht="13.5" customHeight="1">
      <c r="A77" s="205" t="s">
        <v>290</v>
      </c>
      <c r="B77" s="91"/>
      <c r="C77" s="91"/>
      <c r="D77" s="91"/>
      <c r="E77" s="91"/>
      <c r="F77" s="91"/>
      <c r="G77" s="91"/>
      <c r="H77" s="91"/>
      <c r="I77" s="91"/>
      <c r="J77" s="91"/>
      <c r="K77" s="91"/>
      <c r="L77" s="91"/>
      <c r="M77" s="91"/>
      <c r="N77" s="91"/>
      <c r="O77" s="91"/>
      <c r="P77" s="91"/>
    </row>
    <row r="78" spans="1:16" ht="11.25">
      <c r="A78" s="92" t="s">
        <v>291</v>
      </c>
      <c r="B78" s="1"/>
      <c r="C78" s="1"/>
      <c r="D78" s="1"/>
      <c r="E78" s="1"/>
      <c r="F78" s="1"/>
      <c r="G78" s="1"/>
      <c r="H78" s="1"/>
      <c r="I78" s="1"/>
      <c r="J78" s="1"/>
      <c r="K78" s="1"/>
      <c r="L78" s="1"/>
      <c r="M78" s="1"/>
      <c r="N78" s="1"/>
      <c r="O78" s="1"/>
      <c r="P78" s="1"/>
    </row>
    <row r="79" spans="1:16" ht="28.5" customHeight="1">
      <c r="A79" s="304" t="s">
        <v>292</v>
      </c>
      <c r="B79" s="304"/>
      <c r="C79" s="304"/>
      <c r="D79" s="304"/>
      <c r="E79" s="304"/>
      <c r="F79" s="304"/>
      <c r="G79" s="304"/>
      <c r="H79" s="304"/>
      <c r="I79" s="304"/>
      <c r="J79" s="304"/>
      <c r="K79" s="304"/>
      <c r="L79" s="304"/>
      <c r="M79" s="1"/>
      <c r="N79" s="1"/>
      <c r="O79" s="1"/>
      <c r="P79" s="1"/>
    </row>
    <row r="80" spans="1:16" ht="15.75" customHeight="1">
      <c r="A80" s="206" t="s">
        <v>293</v>
      </c>
      <c r="B80" s="1"/>
      <c r="C80" s="1"/>
      <c r="D80" s="1"/>
      <c r="E80" s="1"/>
      <c r="F80" s="1"/>
      <c r="G80" s="1"/>
      <c r="H80" s="1"/>
      <c r="I80" s="1"/>
      <c r="J80" s="1"/>
      <c r="K80" s="1"/>
      <c r="L80" s="1"/>
      <c r="M80" s="1"/>
      <c r="N80" s="1"/>
      <c r="O80" s="1"/>
      <c r="P80" s="1"/>
    </row>
    <row r="81" spans="1:16" ht="16.5" customHeight="1">
      <c r="A81" s="233"/>
      <c r="B81" s="2"/>
      <c r="C81" s="2"/>
      <c r="D81" s="2"/>
      <c r="E81" s="2"/>
      <c r="F81" s="2"/>
      <c r="G81" s="2"/>
      <c r="H81" s="2"/>
      <c r="I81" s="2"/>
      <c r="J81" s="2"/>
      <c r="K81" s="2"/>
      <c r="L81" s="2"/>
      <c r="M81" s="2"/>
      <c r="N81" s="2"/>
      <c r="O81" s="2"/>
      <c r="P81" s="2"/>
    </row>
    <row r="82" spans="1:16" ht="16.5" customHeight="1">
      <c r="A82" s="259" t="s">
        <v>294</v>
      </c>
      <c r="B82" s="2"/>
      <c r="C82" s="2"/>
      <c r="D82" s="2"/>
      <c r="E82" s="2"/>
      <c r="F82" s="2"/>
      <c r="G82" s="2"/>
      <c r="H82" s="2"/>
      <c r="I82" s="2"/>
      <c r="J82" s="2"/>
      <c r="K82" s="2"/>
      <c r="L82" s="2"/>
      <c r="M82" s="2"/>
      <c r="N82" s="2"/>
      <c r="O82" s="2"/>
      <c r="P82" s="2"/>
    </row>
    <row r="83" spans="1:16" ht="23.25" customHeight="1">
      <c r="A83" s="258" t="s">
        <v>295</v>
      </c>
      <c r="B83" s="93"/>
      <c r="C83" s="93"/>
      <c r="D83" s="93"/>
      <c r="E83" s="93"/>
      <c r="F83" s="93"/>
      <c r="G83" s="93"/>
      <c r="H83" s="93"/>
      <c r="I83" s="93"/>
      <c r="J83" s="93"/>
      <c r="K83" s="93"/>
      <c r="L83" s="93"/>
      <c r="M83" s="93"/>
      <c r="N83" s="93"/>
      <c r="O83" s="93"/>
      <c r="P83" s="93"/>
    </row>
    <row r="84" spans="1:16" ht="24.75" customHeight="1">
      <c r="A84" s="274" t="s">
        <v>296</v>
      </c>
      <c r="B84" s="2"/>
      <c r="C84" s="2"/>
      <c r="D84" s="2"/>
      <c r="E84" s="2"/>
      <c r="F84" s="2"/>
      <c r="G84" s="2"/>
      <c r="H84" s="2"/>
      <c r="I84" s="2"/>
      <c r="J84" s="2"/>
      <c r="K84" s="2"/>
      <c r="L84" s="2"/>
      <c r="M84" s="2"/>
      <c r="N84" s="2"/>
      <c r="O84" s="2"/>
      <c r="P84" s="2"/>
    </row>
    <row r="85" spans="1:16" ht="15.75" customHeight="1">
      <c r="A85" s="203" t="s">
        <v>253</v>
      </c>
      <c r="B85" s="2"/>
      <c r="C85" s="2"/>
      <c r="D85" s="2"/>
      <c r="E85" s="2"/>
      <c r="F85" s="2"/>
      <c r="G85" s="2"/>
      <c r="H85" s="2"/>
      <c r="I85" s="2"/>
      <c r="J85" s="2"/>
      <c r="K85" s="2"/>
      <c r="L85" s="2"/>
      <c r="M85" s="2"/>
      <c r="N85" s="2"/>
      <c r="O85" s="2"/>
      <c r="P85" s="2"/>
    </row>
    <row r="86" spans="1:16" ht="29.25" customHeight="1">
      <c r="A86" s="158"/>
      <c r="B86" s="4" t="s">
        <v>2</v>
      </c>
      <c r="C86" s="267" t="s">
        <v>3</v>
      </c>
      <c r="D86" s="267" t="s">
        <v>4</v>
      </c>
      <c r="E86" s="267" t="s">
        <v>5</v>
      </c>
      <c r="F86" s="267" t="s">
        <v>6</v>
      </c>
      <c r="G86" s="267" t="s">
        <v>7</v>
      </c>
      <c r="H86" s="267" t="s">
        <v>8</v>
      </c>
      <c r="I86" s="267" t="s">
        <v>9</v>
      </c>
      <c r="J86" s="267" t="s">
        <v>10</v>
      </c>
      <c r="K86" s="267" t="s">
        <v>11</v>
      </c>
      <c r="L86" s="267" t="s">
        <v>12</v>
      </c>
      <c r="M86" s="267" t="s">
        <v>13</v>
      </c>
      <c r="N86" s="267" t="s">
        <v>14</v>
      </c>
      <c r="O86" s="267" t="s">
        <v>15</v>
      </c>
      <c r="P86" s="4" t="s">
        <v>16</v>
      </c>
    </row>
    <row r="87" spans="1:16" ht="29.25" customHeight="1">
      <c r="A87" s="96" t="s">
        <v>297</v>
      </c>
      <c r="B87" s="10"/>
      <c r="C87" s="11"/>
      <c r="D87" s="11"/>
      <c r="E87" s="11"/>
      <c r="F87" s="11"/>
      <c r="G87" s="11"/>
      <c r="H87" s="11"/>
      <c r="I87" s="11"/>
      <c r="J87" s="11"/>
      <c r="K87" s="11"/>
      <c r="L87" s="11"/>
      <c r="M87" s="11"/>
      <c r="N87" s="11"/>
      <c r="O87" s="11"/>
      <c r="P87" s="10"/>
    </row>
    <row r="88" spans="1:16" ht="16.5" customHeight="1">
      <c r="A88" s="208" t="s">
        <v>298</v>
      </c>
      <c r="B88" s="60">
        <v>1.1220329616395375</v>
      </c>
      <c r="C88" s="61">
        <v>1.4147101273239115</v>
      </c>
      <c r="D88" s="61">
        <v>1.3339903135478133</v>
      </c>
      <c r="E88" s="61">
        <v>1.8179634004725103</v>
      </c>
      <c r="F88" s="61">
        <v>0.6143536913839739</v>
      </c>
      <c r="G88" s="61">
        <v>0.7582664942812415</v>
      </c>
      <c r="H88" s="61">
        <v>1.9851820341025914</v>
      </c>
      <c r="I88" s="61">
        <v>0.5537414754095524</v>
      </c>
      <c r="J88" s="61">
        <v>1.38903873125472</v>
      </c>
      <c r="K88" s="61">
        <v>11.51353195360473</v>
      </c>
      <c r="L88" s="61">
        <v>2.7870569864205095</v>
      </c>
      <c r="M88" s="61">
        <v>1.4974844088132435</v>
      </c>
      <c r="N88" s="61">
        <v>0.7918367805376628</v>
      </c>
      <c r="O88" s="61">
        <v>1.0321415324076313</v>
      </c>
      <c r="P88" s="60">
        <v>0.8470696467433166</v>
      </c>
    </row>
    <row r="89" spans="1:16" ht="16.5" customHeight="1">
      <c r="A89" s="208" t="s">
        <v>299</v>
      </c>
      <c r="B89" s="60">
        <v>0.7877286203291274</v>
      </c>
      <c r="C89" s="61">
        <v>1.8291201646208148</v>
      </c>
      <c r="D89" s="61">
        <v>0.9734523909673233</v>
      </c>
      <c r="E89" s="61">
        <v>0.4805189604773155</v>
      </c>
      <c r="F89" s="61">
        <v>0.5005844892758305</v>
      </c>
      <c r="G89" s="61">
        <v>0.6325504088419431</v>
      </c>
      <c r="H89" s="61">
        <v>2.221513228638614</v>
      </c>
      <c r="I89" s="61">
        <v>0.5450892648562782</v>
      </c>
      <c r="J89" s="61">
        <v>0.5394325169921242</v>
      </c>
      <c r="K89" s="61">
        <v>4.2074141460086425</v>
      </c>
      <c r="L89" s="61">
        <v>2.470795200727402</v>
      </c>
      <c r="M89" s="61">
        <v>0.4017641096816019</v>
      </c>
      <c r="N89" s="61">
        <v>0.42118977688173553</v>
      </c>
      <c r="O89" s="61">
        <v>1.1853500411243891</v>
      </c>
      <c r="P89" s="60">
        <v>0.7967004951055133</v>
      </c>
    </row>
    <row r="90" spans="1:16" ht="16.5" customHeight="1">
      <c r="A90" s="208" t="s">
        <v>300</v>
      </c>
      <c r="B90" s="60">
        <v>1.756407761869114</v>
      </c>
      <c r="C90" s="61">
        <v>0.5144400462996042</v>
      </c>
      <c r="D90" s="61">
        <v>1.2198199713973248</v>
      </c>
      <c r="E90" s="61">
        <v>2.770992672085853</v>
      </c>
      <c r="F90" s="61">
        <v>1.0864958801327687</v>
      </c>
      <c r="G90" s="61">
        <v>1.228047655659672</v>
      </c>
      <c r="H90" s="61">
        <v>1.784300518746972</v>
      </c>
      <c r="I90" s="61">
        <v>1.0278826137289816</v>
      </c>
      <c r="J90" s="61">
        <v>3.519797173373611</v>
      </c>
      <c r="K90" s="61">
        <v>15.209233568342052</v>
      </c>
      <c r="L90" s="61">
        <v>0.8005376450356783</v>
      </c>
      <c r="M90" s="61">
        <v>1.5111809125523892</v>
      </c>
      <c r="N90" s="61">
        <v>4.144507404516277</v>
      </c>
      <c r="O90" s="61">
        <v>3.5641137290951024</v>
      </c>
      <c r="P90" s="60">
        <v>1.639647620514782</v>
      </c>
    </row>
    <row r="91" spans="1:16" ht="28.5" customHeight="1">
      <c r="A91" s="105" t="s">
        <v>301</v>
      </c>
      <c r="B91" s="64">
        <v>3.6487030773116342</v>
      </c>
      <c r="C91" s="65">
        <v>4.801440432129639</v>
      </c>
      <c r="D91" s="65">
        <v>5.738561934406134</v>
      </c>
      <c r="E91" s="65">
        <v>4.540904176510631</v>
      </c>
      <c r="F91" s="65">
        <v>3.3988549129807817</v>
      </c>
      <c r="G91" s="65">
        <v>2.385958968916367</v>
      </c>
      <c r="H91" s="65">
        <v>4.443026457277228</v>
      </c>
      <c r="I91" s="65">
        <v>2.7167941137281164</v>
      </c>
      <c r="J91" s="65">
        <v>4.652605459057072</v>
      </c>
      <c r="K91" s="65">
        <v>15.09551967250398</v>
      </c>
      <c r="L91" s="65">
        <v>7.827479195904409</v>
      </c>
      <c r="M91" s="65">
        <v>3.3282504086123614</v>
      </c>
      <c r="N91" s="65">
        <v>4.369141952186537</v>
      </c>
      <c r="O91" s="65">
        <v>3.7737674778654022</v>
      </c>
      <c r="P91" s="64">
        <v>3.6011308726943714</v>
      </c>
    </row>
    <row r="92" spans="1:16" ht="16.5" customHeight="1">
      <c r="A92" s="206" t="s">
        <v>302</v>
      </c>
      <c r="B92" s="2"/>
      <c r="C92" s="2"/>
      <c r="D92" s="2"/>
      <c r="E92" s="2"/>
      <c r="F92" s="2"/>
      <c r="G92" s="2"/>
      <c r="H92" s="2"/>
      <c r="I92" s="2"/>
      <c r="J92" s="2"/>
      <c r="K92" s="2"/>
      <c r="L92" s="2"/>
      <c r="M92" s="2"/>
      <c r="N92" s="2"/>
      <c r="O92" s="2"/>
      <c r="P92" s="2"/>
    </row>
    <row r="93" spans="1:16" ht="16.5" customHeight="1">
      <c r="A93" s="191"/>
      <c r="B93" s="2"/>
      <c r="C93" s="2"/>
      <c r="D93" s="2"/>
      <c r="E93" s="2"/>
      <c r="F93" s="2"/>
      <c r="G93" s="2"/>
      <c r="H93" s="2"/>
      <c r="I93" s="2"/>
      <c r="J93" s="2"/>
      <c r="K93" s="2"/>
      <c r="L93" s="2"/>
      <c r="M93" s="2"/>
      <c r="N93" s="2"/>
      <c r="O93" s="2"/>
      <c r="P93" s="2"/>
    </row>
    <row r="94" spans="1:16" ht="16.5" customHeight="1">
      <c r="A94" s="259" t="s">
        <v>303</v>
      </c>
      <c r="B94" s="2"/>
      <c r="C94" s="2"/>
      <c r="D94" s="2"/>
      <c r="E94" s="2"/>
      <c r="F94" s="2"/>
      <c r="G94" s="2"/>
      <c r="H94" s="2"/>
      <c r="I94" s="2"/>
      <c r="J94" s="2"/>
      <c r="K94" s="2"/>
      <c r="L94" s="2"/>
      <c r="M94" s="2"/>
      <c r="N94" s="2"/>
      <c r="O94" s="2"/>
      <c r="P94" s="2"/>
    </row>
    <row r="95" spans="1:16" ht="29.25" customHeight="1">
      <c r="A95" s="264" t="s">
        <v>304</v>
      </c>
      <c r="B95" s="93"/>
      <c r="C95" s="93"/>
      <c r="D95" s="93"/>
      <c r="E95" s="93"/>
      <c r="F95" s="93"/>
      <c r="G95" s="93"/>
      <c r="H95" s="93"/>
      <c r="I95" s="93"/>
      <c r="J95" s="93"/>
      <c r="K95" s="93"/>
      <c r="L95" s="93"/>
      <c r="M95" s="93"/>
      <c r="N95" s="93"/>
      <c r="O95" s="93"/>
      <c r="P95" s="93"/>
    </row>
    <row r="96" spans="1:16" ht="16.5" customHeight="1">
      <c r="A96" s="202" t="s">
        <v>305</v>
      </c>
      <c r="B96" s="2"/>
      <c r="C96" s="2"/>
      <c r="D96" s="2"/>
      <c r="E96" s="2"/>
      <c r="F96" s="2"/>
      <c r="G96" s="2"/>
      <c r="H96" s="2"/>
      <c r="I96" s="2"/>
      <c r="J96" s="2"/>
      <c r="K96" s="2"/>
      <c r="L96" s="2"/>
      <c r="M96" s="2"/>
      <c r="N96" s="2"/>
      <c r="O96" s="2"/>
      <c r="P96" s="2"/>
    </row>
    <row r="97" spans="1:16" ht="16.5" customHeight="1">
      <c r="A97" s="203" t="s">
        <v>306</v>
      </c>
      <c r="B97" s="2"/>
      <c r="C97" s="2"/>
      <c r="D97" s="2"/>
      <c r="E97" s="2"/>
      <c r="F97" s="2"/>
      <c r="G97" s="2"/>
      <c r="H97" s="2"/>
      <c r="I97" s="2"/>
      <c r="J97" s="2"/>
      <c r="K97" s="2"/>
      <c r="L97" s="2"/>
      <c r="M97" s="2"/>
      <c r="N97" s="2"/>
      <c r="O97" s="2"/>
      <c r="P97" s="2"/>
    </row>
    <row r="98" spans="1:16" ht="26.25" customHeight="1">
      <c r="A98" s="158"/>
      <c r="B98" s="4" t="s">
        <v>2</v>
      </c>
      <c r="C98" s="267" t="s">
        <v>3</v>
      </c>
      <c r="D98" s="267" t="s">
        <v>4</v>
      </c>
      <c r="E98" s="267" t="s">
        <v>5</v>
      </c>
      <c r="F98" s="267" t="s">
        <v>6</v>
      </c>
      <c r="G98" s="267" t="s">
        <v>7</v>
      </c>
      <c r="H98" s="267" t="s">
        <v>8</v>
      </c>
      <c r="I98" s="267" t="s">
        <v>9</v>
      </c>
      <c r="J98" s="267" t="s">
        <v>10</v>
      </c>
      <c r="K98" s="267" t="s">
        <v>11</v>
      </c>
      <c r="L98" s="267" t="s">
        <v>12</v>
      </c>
      <c r="M98" s="267" t="s">
        <v>13</v>
      </c>
      <c r="N98" s="267" t="s">
        <v>14</v>
      </c>
      <c r="O98" s="267" t="s">
        <v>15</v>
      </c>
      <c r="P98" s="4" t="s">
        <v>16</v>
      </c>
    </row>
    <row r="99" spans="1:16" ht="16.5" customHeight="1">
      <c r="A99" s="162" t="s">
        <v>307</v>
      </c>
      <c r="B99" s="6">
        <f aca="true" t="shared" si="0" ref="B99:B104">SUM(C99:O99)</f>
        <v>255</v>
      </c>
      <c r="C99" s="7"/>
      <c r="D99" s="7">
        <v>4</v>
      </c>
      <c r="E99" s="7">
        <v>12</v>
      </c>
      <c r="F99" s="7">
        <v>24</v>
      </c>
      <c r="G99" s="7">
        <v>35</v>
      </c>
      <c r="H99" s="7">
        <v>6</v>
      </c>
      <c r="I99" s="7">
        <v>47</v>
      </c>
      <c r="J99" s="7">
        <v>18</v>
      </c>
      <c r="K99" s="7">
        <v>27</v>
      </c>
      <c r="L99" s="7">
        <v>11</v>
      </c>
      <c r="M99" s="7">
        <v>39</v>
      </c>
      <c r="N99" s="7">
        <v>27</v>
      </c>
      <c r="O99" s="7">
        <v>5</v>
      </c>
      <c r="P99" s="6">
        <v>3109</v>
      </c>
    </row>
    <row r="100" spans="1:16" ht="16.5" customHeight="1">
      <c r="A100" s="162" t="s">
        <v>263</v>
      </c>
      <c r="B100" s="10">
        <f t="shared" si="0"/>
        <v>1208</v>
      </c>
      <c r="C100" s="11">
        <v>22</v>
      </c>
      <c r="D100" s="11">
        <v>62</v>
      </c>
      <c r="E100" s="11">
        <v>19</v>
      </c>
      <c r="F100" s="11">
        <v>162</v>
      </c>
      <c r="G100" s="11">
        <v>219</v>
      </c>
      <c r="H100" s="11">
        <v>21</v>
      </c>
      <c r="I100" s="11">
        <v>324</v>
      </c>
      <c r="J100" s="11">
        <v>4</v>
      </c>
      <c r="K100" s="11">
        <v>29</v>
      </c>
      <c r="L100" s="11">
        <v>38</v>
      </c>
      <c r="M100" s="11">
        <v>108</v>
      </c>
      <c r="N100" s="11">
        <v>153</v>
      </c>
      <c r="O100" s="11">
        <v>47</v>
      </c>
      <c r="P100" s="10">
        <v>20370</v>
      </c>
    </row>
    <row r="101" spans="1:16" ht="16.5" customHeight="1">
      <c r="A101" s="209" t="s">
        <v>308</v>
      </c>
      <c r="B101" s="10">
        <f t="shared" si="0"/>
        <v>3212</v>
      </c>
      <c r="C101" s="11">
        <v>99</v>
      </c>
      <c r="D101" s="11">
        <v>222</v>
      </c>
      <c r="E101" s="11">
        <v>227</v>
      </c>
      <c r="F101" s="11">
        <v>216</v>
      </c>
      <c r="G101" s="11">
        <v>573</v>
      </c>
      <c r="H101" s="11">
        <v>168</v>
      </c>
      <c r="I101" s="11">
        <v>320</v>
      </c>
      <c r="J101" s="11">
        <v>103</v>
      </c>
      <c r="K101" s="11">
        <v>405</v>
      </c>
      <c r="L101" s="11">
        <v>282</v>
      </c>
      <c r="M101" s="11">
        <v>328</v>
      </c>
      <c r="N101" s="11">
        <v>141</v>
      </c>
      <c r="O101" s="11">
        <v>128</v>
      </c>
      <c r="P101" s="10">
        <v>27328</v>
      </c>
    </row>
    <row r="102" spans="1:16" ht="16.5" customHeight="1">
      <c r="A102" s="209" t="s">
        <v>309</v>
      </c>
      <c r="B102" s="10">
        <f t="shared" si="0"/>
        <v>2255</v>
      </c>
      <c r="C102" s="11">
        <v>128</v>
      </c>
      <c r="D102" s="11">
        <v>162</v>
      </c>
      <c r="E102" s="11">
        <v>60</v>
      </c>
      <c r="F102" s="11">
        <v>176</v>
      </c>
      <c r="G102" s="11">
        <v>478</v>
      </c>
      <c r="H102" s="11">
        <v>188</v>
      </c>
      <c r="I102" s="11">
        <v>315</v>
      </c>
      <c r="J102" s="11">
        <v>40</v>
      </c>
      <c r="K102" s="11">
        <v>148</v>
      </c>
      <c r="L102" s="11">
        <v>250</v>
      </c>
      <c r="M102" s="11">
        <v>88</v>
      </c>
      <c r="N102" s="11">
        <v>75</v>
      </c>
      <c r="O102" s="11">
        <v>147</v>
      </c>
      <c r="P102" s="10">
        <v>25703</v>
      </c>
    </row>
    <row r="103" spans="1:16" ht="16.5" customHeight="1">
      <c r="A103" s="210" t="s">
        <v>310</v>
      </c>
      <c r="B103" s="10">
        <f t="shared" si="0"/>
        <v>5028</v>
      </c>
      <c r="C103" s="11">
        <v>36</v>
      </c>
      <c r="D103" s="11">
        <v>203</v>
      </c>
      <c r="E103" s="11">
        <v>346</v>
      </c>
      <c r="F103" s="11">
        <v>382</v>
      </c>
      <c r="G103" s="11">
        <v>928</v>
      </c>
      <c r="H103" s="11">
        <v>151</v>
      </c>
      <c r="I103" s="11">
        <v>594</v>
      </c>
      <c r="J103" s="11">
        <v>261</v>
      </c>
      <c r="K103" s="11">
        <v>535</v>
      </c>
      <c r="L103" s="11">
        <v>81</v>
      </c>
      <c r="M103" s="11">
        <v>331</v>
      </c>
      <c r="N103" s="11">
        <v>738</v>
      </c>
      <c r="O103" s="11">
        <v>442</v>
      </c>
      <c r="P103" s="10">
        <v>52898</v>
      </c>
    </row>
    <row r="104" spans="1:16" ht="28.5" customHeight="1">
      <c r="A104" s="106" t="s">
        <v>311</v>
      </c>
      <c r="B104" s="37">
        <f t="shared" si="0"/>
        <v>4663</v>
      </c>
      <c r="C104" s="38">
        <v>312</v>
      </c>
      <c r="D104" s="38">
        <v>280</v>
      </c>
      <c r="E104" s="38">
        <v>261</v>
      </c>
      <c r="F104" s="38">
        <v>929</v>
      </c>
      <c r="G104" s="38">
        <v>656</v>
      </c>
      <c r="H104" s="38">
        <v>233</v>
      </c>
      <c r="I104" s="38">
        <v>753</v>
      </c>
      <c r="J104" s="38">
        <v>126</v>
      </c>
      <c r="K104" s="38">
        <v>36</v>
      </c>
      <c r="L104" s="38">
        <v>234</v>
      </c>
      <c r="M104" s="38">
        <v>292</v>
      </c>
      <c r="N104" s="38">
        <v>367</v>
      </c>
      <c r="O104" s="38">
        <v>184</v>
      </c>
      <c r="P104" s="37">
        <v>50513</v>
      </c>
    </row>
    <row r="105" spans="1:16" ht="25.5" customHeight="1">
      <c r="A105" s="107" t="s">
        <v>312</v>
      </c>
      <c r="B105" s="2"/>
      <c r="C105" s="2"/>
      <c r="D105" s="2"/>
      <c r="E105" s="2"/>
      <c r="F105" s="2"/>
      <c r="G105" s="2"/>
      <c r="H105" s="2"/>
      <c r="I105" s="2"/>
      <c r="J105" s="2"/>
      <c r="K105" s="2"/>
      <c r="L105" s="2"/>
      <c r="M105" s="2"/>
      <c r="N105" s="2"/>
      <c r="O105" s="2"/>
      <c r="P105" s="2"/>
    </row>
    <row r="106" spans="1:16" ht="22.5" customHeight="1">
      <c r="A106" s="103" t="s">
        <v>313</v>
      </c>
      <c r="B106" s="2"/>
      <c r="C106" s="2"/>
      <c r="D106" s="2"/>
      <c r="E106" s="2"/>
      <c r="F106" s="2"/>
      <c r="G106" s="2"/>
      <c r="H106" s="2"/>
      <c r="I106" s="2"/>
      <c r="J106" s="2"/>
      <c r="K106" s="2"/>
      <c r="L106" s="2"/>
      <c r="M106" s="2"/>
      <c r="N106" s="2"/>
      <c r="O106" s="2"/>
      <c r="P106" s="2"/>
    </row>
    <row r="107" spans="1:16" ht="25.5" customHeight="1">
      <c r="A107" s="107" t="s">
        <v>314</v>
      </c>
      <c r="B107" s="2"/>
      <c r="C107" s="2"/>
      <c r="D107" s="2"/>
      <c r="E107" s="2"/>
      <c r="F107" s="2"/>
      <c r="G107" s="2"/>
      <c r="H107" s="2"/>
      <c r="I107" s="2"/>
      <c r="J107" s="2"/>
      <c r="K107" s="2"/>
      <c r="L107" s="2"/>
      <c r="M107" s="2"/>
      <c r="N107" s="2"/>
      <c r="O107" s="2"/>
      <c r="P107" s="2"/>
    </row>
    <row r="108" spans="1:16" ht="16.5" customHeight="1">
      <c r="A108" s="206" t="s">
        <v>302</v>
      </c>
      <c r="B108" s="1"/>
      <c r="C108" s="1"/>
      <c r="D108" s="1"/>
      <c r="E108" s="1"/>
      <c r="F108" s="1"/>
      <c r="G108" s="1"/>
      <c r="H108" s="1"/>
      <c r="I108" s="1"/>
      <c r="J108" s="1"/>
      <c r="K108" s="1"/>
      <c r="L108" s="1"/>
      <c r="M108" s="1"/>
      <c r="N108" s="1"/>
      <c r="O108" s="1"/>
      <c r="P108" s="1"/>
    </row>
    <row r="109" spans="1:16" ht="16.5" customHeight="1">
      <c r="A109" s="206"/>
      <c r="B109" s="1"/>
      <c r="C109" s="1"/>
      <c r="D109" s="1"/>
      <c r="E109" s="1"/>
      <c r="F109" s="1"/>
      <c r="G109" s="1"/>
      <c r="H109" s="1"/>
      <c r="I109" s="1"/>
      <c r="J109" s="1"/>
      <c r="K109" s="1"/>
      <c r="L109" s="1"/>
      <c r="M109" s="1"/>
      <c r="N109" s="1"/>
      <c r="O109" s="1"/>
      <c r="P109" s="1"/>
    </row>
    <row r="110" spans="1:16" ht="16.5" customHeight="1">
      <c r="A110" s="206"/>
      <c r="B110" s="1"/>
      <c r="C110" s="1"/>
      <c r="D110" s="1"/>
      <c r="E110" s="1"/>
      <c r="F110" s="1"/>
      <c r="G110" s="1"/>
      <c r="H110" s="1"/>
      <c r="I110" s="1"/>
      <c r="J110" s="1"/>
      <c r="K110" s="1"/>
      <c r="L110" s="1"/>
      <c r="M110" s="1"/>
      <c r="N110" s="1"/>
      <c r="O110" s="1"/>
      <c r="P110" s="1"/>
    </row>
    <row r="111" spans="1:16" ht="16.5" customHeight="1">
      <c r="A111" s="233"/>
      <c r="B111" s="2"/>
      <c r="C111" s="2"/>
      <c r="D111" s="2"/>
      <c r="E111" s="2"/>
      <c r="F111" s="2"/>
      <c r="G111" s="2"/>
      <c r="H111" s="2"/>
      <c r="I111" s="2"/>
      <c r="J111" s="2"/>
      <c r="K111" s="2"/>
      <c r="L111" s="2"/>
      <c r="M111" s="2"/>
      <c r="N111" s="2"/>
      <c r="O111" s="2"/>
      <c r="P111" s="2"/>
    </row>
    <row r="112" spans="1:16" ht="16.5" customHeight="1">
      <c r="A112" s="259" t="s">
        <v>315</v>
      </c>
      <c r="B112" s="2"/>
      <c r="C112" s="2"/>
      <c r="D112" s="2"/>
      <c r="E112" s="2"/>
      <c r="F112" s="2"/>
      <c r="G112" s="2"/>
      <c r="H112" s="2"/>
      <c r="I112" s="2"/>
      <c r="J112" s="2"/>
      <c r="K112" s="2"/>
      <c r="L112" s="2"/>
      <c r="M112" s="2"/>
      <c r="N112" s="2"/>
      <c r="O112" s="2"/>
      <c r="P112" s="2"/>
    </row>
    <row r="113" spans="1:16" ht="16.5" customHeight="1">
      <c r="A113" s="258" t="s">
        <v>316</v>
      </c>
      <c r="B113" s="93"/>
      <c r="C113" s="93"/>
      <c r="D113" s="93"/>
      <c r="E113" s="93"/>
      <c r="F113" s="93"/>
      <c r="G113" s="93"/>
      <c r="H113" s="93"/>
      <c r="I113" s="93"/>
      <c r="J113" s="93"/>
      <c r="K113" s="93"/>
      <c r="L113" s="93"/>
      <c r="M113" s="93"/>
      <c r="N113" s="93"/>
      <c r="O113" s="93"/>
      <c r="P113" s="93"/>
    </row>
    <row r="114" spans="1:16" ht="28.5" customHeight="1">
      <c r="A114" s="202" t="s">
        <v>317</v>
      </c>
      <c r="B114" s="2"/>
      <c r="C114" s="2"/>
      <c r="D114" s="2"/>
      <c r="E114" s="2"/>
      <c r="F114" s="2"/>
      <c r="G114" s="2"/>
      <c r="H114" s="2"/>
      <c r="I114" s="2"/>
      <c r="J114" s="2"/>
      <c r="K114" s="2"/>
      <c r="L114" s="2"/>
      <c r="M114" s="2"/>
      <c r="N114" s="2"/>
      <c r="O114" s="2"/>
      <c r="P114" s="2"/>
    </row>
    <row r="115" spans="1:16" ht="16.5" customHeight="1">
      <c r="A115" s="203" t="s">
        <v>306</v>
      </c>
      <c r="B115" s="2"/>
      <c r="C115" s="2"/>
      <c r="D115" s="2"/>
      <c r="E115" s="2"/>
      <c r="F115" s="2"/>
      <c r="G115" s="2"/>
      <c r="H115" s="2"/>
      <c r="I115" s="2"/>
      <c r="J115" s="2"/>
      <c r="K115" s="2"/>
      <c r="L115" s="2"/>
      <c r="M115" s="2"/>
      <c r="N115" s="2"/>
      <c r="O115" s="2"/>
      <c r="P115" s="2"/>
    </row>
    <row r="116" spans="1:16" ht="29.25" customHeight="1">
      <c r="A116" s="158"/>
      <c r="B116" s="4" t="s">
        <v>2</v>
      </c>
      <c r="C116" s="267" t="s">
        <v>3</v>
      </c>
      <c r="D116" s="267" t="s">
        <v>4</v>
      </c>
      <c r="E116" s="267" t="s">
        <v>5</v>
      </c>
      <c r="F116" s="267" t="s">
        <v>6</v>
      </c>
      <c r="G116" s="267" t="s">
        <v>7</v>
      </c>
      <c r="H116" s="267" t="s">
        <v>8</v>
      </c>
      <c r="I116" s="267" t="s">
        <v>9</v>
      </c>
      <c r="J116" s="267" t="s">
        <v>10</v>
      </c>
      <c r="K116" s="267" t="s">
        <v>11</v>
      </c>
      <c r="L116" s="267" t="s">
        <v>12</v>
      </c>
      <c r="M116" s="267" t="s">
        <v>13</v>
      </c>
      <c r="N116" s="267" t="s">
        <v>14</v>
      </c>
      <c r="O116" s="267" t="s">
        <v>15</v>
      </c>
      <c r="P116" s="4" t="s">
        <v>16</v>
      </c>
    </row>
    <row r="117" spans="1:16" ht="16.5" customHeight="1">
      <c r="A117" s="162" t="s">
        <v>318</v>
      </c>
      <c r="B117" s="6">
        <f aca="true" t="shared" si="1" ref="B117:B122">SUM(C117:O117)</f>
        <v>5764</v>
      </c>
      <c r="C117" s="7">
        <v>0</v>
      </c>
      <c r="D117" s="7">
        <v>268</v>
      </c>
      <c r="E117" s="7">
        <v>603</v>
      </c>
      <c r="F117" s="7">
        <v>484</v>
      </c>
      <c r="G117" s="7">
        <v>238</v>
      </c>
      <c r="H117" s="7">
        <v>440</v>
      </c>
      <c r="I117" s="7">
        <v>2611</v>
      </c>
      <c r="J117" s="7">
        <v>123</v>
      </c>
      <c r="K117" s="7">
        <v>187</v>
      </c>
      <c r="L117" s="7">
        <v>162</v>
      </c>
      <c r="M117" s="7">
        <v>378</v>
      </c>
      <c r="N117" s="7">
        <v>118</v>
      </c>
      <c r="O117" s="7">
        <v>152</v>
      </c>
      <c r="P117" s="6">
        <v>116399.745</v>
      </c>
    </row>
    <row r="118" spans="1:16" ht="16.5" customHeight="1">
      <c r="A118" s="162" t="s">
        <v>319</v>
      </c>
      <c r="B118" s="10">
        <f t="shared" si="1"/>
        <v>1507</v>
      </c>
      <c r="C118" s="11">
        <v>26</v>
      </c>
      <c r="D118" s="11">
        <v>143</v>
      </c>
      <c r="E118" s="11">
        <v>30</v>
      </c>
      <c r="F118" s="11">
        <v>50</v>
      </c>
      <c r="G118" s="11">
        <v>341</v>
      </c>
      <c r="H118" s="11">
        <v>51</v>
      </c>
      <c r="I118" s="11">
        <v>169</v>
      </c>
      <c r="J118" s="11">
        <v>10</v>
      </c>
      <c r="K118" s="11">
        <v>278</v>
      </c>
      <c r="L118" s="11">
        <v>113</v>
      </c>
      <c r="M118" s="11">
        <v>123</v>
      </c>
      <c r="N118" s="11">
        <v>143</v>
      </c>
      <c r="O118" s="11">
        <v>30</v>
      </c>
      <c r="P118" s="10">
        <v>16379.923999999999</v>
      </c>
    </row>
    <row r="119" spans="1:16" ht="16.5" customHeight="1">
      <c r="A119" s="162" t="s">
        <v>320</v>
      </c>
      <c r="B119" s="10">
        <f t="shared" si="1"/>
        <v>1015</v>
      </c>
      <c r="C119" s="11">
        <v>5</v>
      </c>
      <c r="D119" s="11">
        <v>85</v>
      </c>
      <c r="E119" s="11">
        <v>12</v>
      </c>
      <c r="F119" s="11">
        <v>254</v>
      </c>
      <c r="G119" s="11">
        <v>249</v>
      </c>
      <c r="H119" s="11">
        <v>109</v>
      </c>
      <c r="I119" s="11">
        <v>76</v>
      </c>
      <c r="J119" s="11">
        <v>34</v>
      </c>
      <c r="K119" s="11">
        <v>60</v>
      </c>
      <c r="L119" s="11">
        <v>22</v>
      </c>
      <c r="M119" s="11">
        <v>0</v>
      </c>
      <c r="N119" s="11">
        <v>59</v>
      </c>
      <c r="O119" s="11">
        <v>50</v>
      </c>
      <c r="P119" s="10">
        <v>25166.996</v>
      </c>
    </row>
    <row r="120" spans="1:16" ht="16.5" customHeight="1">
      <c r="A120" s="162" t="s">
        <v>321</v>
      </c>
      <c r="B120" s="10">
        <f t="shared" si="1"/>
        <v>1038</v>
      </c>
      <c r="C120" s="11">
        <v>0</v>
      </c>
      <c r="D120" s="11">
        <v>253</v>
      </c>
      <c r="E120" s="11">
        <v>0</v>
      </c>
      <c r="F120" s="11">
        <v>100</v>
      </c>
      <c r="G120" s="11">
        <v>170</v>
      </c>
      <c r="H120" s="11">
        <v>0</v>
      </c>
      <c r="I120" s="11">
        <v>323</v>
      </c>
      <c r="J120" s="11">
        <v>0</v>
      </c>
      <c r="K120" s="11">
        <v>0</v>
      </c>
      <c r="L120" s="11">
        <v>81</v>
      </c>
      <c r="M120" s="11">
        <v>111</v>
      </c>
      <c r="N120" s="11">
        <v>0</v>
      </c>
      <c r="O120" s="11">
        <v>0</v>
      </c>
      <c r="P120" s="10">
        <v>16362.318</v>
      </c>
    </row>
    <row r="121" spans="1:16" ht="16.5" customHeight="1">
      <c r="A121" s="162" t="s">
        <v>322</v>
      </c>
      <c r="B121" s="10">
        <f t="shared" si="1"/>
        <v>268</v>
      </c>
      <c r="C121" s="11">
        <v>0</v>
      </c>
      <c r="D121" s="11">
        <v>24</v>
      </c>
      <c r="E121" s="11">
        <v>0</v>
      </c>
      <c r="F121" s="11">
        <v>0</v>
      </c>
      <c r="G121" s="11">
        <v>99</v>
      </c>
      <c r="H121" s="11">
        <v>0</v>
      </c>
      <c r="I121" s="11">
        <v>55</v>
      </c>
      <c r="J121" s="11">
        <v>84</v>
      </c>
      <c r="K121" s="11">
        <v>0</v>
      </c>
      <c r="L121" s="11">
        <v>6</v>
      </c>
      <c r="M121" s="11">
        <v>0</v>
      </c>
      <c r="N121" s="11">
        <v>0</v>
      </c>
      <c r="O121" s="11">
        <v>0</v>
      </c>
      <c r="P121" s="10">
        <v>4573.548</v>
      </c>
    </row>
    <row r="122" spans="1:16" ht="16.5" customHeight="1">
      <c r="A122" s="106" t="s">
        <v>323</v>
      </c>
      <c r="B122" s="37">
        <f t="shared" si="1"/>
        <v>18522</v>
      </c>
      <c r="C122" s="38">
        <v>902</v>
      </c>
      <c r="D122" s="38">
        <v>1053</v>
      </c>
      <c r="E122" s="38">
        <v>927</v>
      </c>
      <c r="F122" s="38">
        <v>2210</v>
      </c>
      <c r="G122" s="38">
        <v>4284</v>
      </c>
      <c r="H122" s="38">
        <v>531</v>
      </c>
      <c r="I122" s="38">
        <v>1112</v>
      </c>
      <c r="J122" s="38">
        <v>709</v>
      </c>
      <c r="K122" s="38">
        <v>1162</v>
      </c>
      <c r="L122" s="38">
        <v>1266</v>
      </c>
      <c r="M122" s="38">
        <v>1313</v>
      </c>
      <c r="N122" s="38">
        <v>1911</v>
      </c>
      <c r="O122" s="38">
        <v>1142</v>
      </c>
      <c r="P122" s="37">
        <v>116457.469</v>
      </c>
    </row>
    <row r="123" spans="1:16" ht="24" customHeight="1">
      <c r="A123" s="241" t="s">
        <v>324</v>
      </c>
      <c r="B123" s="1"/>
      <c r="C123" s="1"/>
      <c r="D123" s="1"/>
      <c r="E123" s="1"/>
      <c r="F123" s="1"/>
      <c r="G123" s="1"/>
      <c r="H123" s="1"/>
      <c r="I123" s="1"/>
      <c r="J123" s="1"/>
      <c r="K123" s="1"/>
      <c r="L123" s="1"/>
      <c r="M123" s="1"/>
      <c r="N123" s="1"/>
      <c r="O123" s="1"/>
      <c r="P123" s="1"/>
    </row>
    <row r="124" spans="1:16" ht="16.5" customHeight="1">
      <c r="A124" s="206" t="s">
        <v>302</v>
      </c>
      <c r="B124" s="1"/>
      <c r="C124" s="1"/>
      <c r="D124" s="1"/>
      <c r="E124" s="1"/>
      <c r="F124" s="1"/>
      <c r="G124" s="1"/>
      <c r="H124" s="1"/>
      <c r="I124" s="1"/>
      <c r="J124" s="1"/>
      <c r="K124" s="1"/>
      <c r="L124" s="1"/>
      <c r="M124" s="1"/>
      <c r="N124" s="1"/>
      <c r="O124" s="1"/>
      <c r="P124" s="1"/>
    </row>
  </sheetData>
  <sheetProtection/>
  <mergeCells count="6">
    <mergeCell ref="A75:L75"/>
    <mergeCell ref="A79:L79"/>
    <mergeCell ref="A48:L48"/>
    <mergeCell ref="A52:L52"/>
    <mergeCell ref="A1:B1"/>
    <mergeCell ref="A55:B55"/>
  </mergeCells>
  <hyperlinks>
    <hyperlink ref="P1" location="Sommaire!A1" display="Retour au sommaire"/>
  </hyperlinks>
  <printOptions/>
  <pageMargins left="0.2755905511811024" right="0.15748031496062992" top="0.4724409448818898" bottom="0.3937007874015748" header="0.15748031496062992" footer="0.15748031496062992"/>
  <pageSetup fitToHeight="4" horizontalDpi="1200" verticalDpi="1200" orientation="landscape" paperSize="9" scale="67" r:id="rId1"/>
  <headerFooter alignWithMargins="0">
    <oddHeader>&amp;L&amp;"Arial,Gras"&amp;14Panorama statistique Jeunesse Sports Cohésion Sociale 2019&amp;R&amp;"Arial,Gras"&amp;14&amp;A</oddHeader>
    <oddFooter>&amp;L&amp;"Arial,Normal"&amp;12DRJSCS Occitanie&amp;C&amp;"Arial,Normal"&amp;12&amp;P  /  &amp;N&amp;R&amp;"Arial,Normal"&amp;12Avril 2020</oddFooter>
  </headerFooter>
  <rowBreaks count="2" manualBreakCount="2">
    <brk id="53"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DTERRE</dc:creator>
  <cp:keywords/>
  <dc:description/>
  <cp:lastModifiedBy>*</cp:lastModifiedBy>
  <cp:lastPrinted>2020-04-15T08:12:08Z</cp:lastPrinted>
  <dcterms:created xsi:type="dcterms:W3CDTF">2020-03-11T15:11:34Z</dcterms:created>
  <dcterms:modified xsi:type="dcterms:W3CDTF">2020-04-15T09:33:42Z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